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ebserhnet.sharepoint.com/sites/SGPITHU-UFJF/Documentos Partilhados/Pesquisa Clínica/Fundações/UFJF/"/>
    </mc:Choice>
  </mc:AlternateContent>
  <bookViews>
    <workbookView xWindow="0" yWindow="0" windowWidth="28800" windowHeight="12300"/>
  </bookViews>
  <sheets>
    <sheet name="PAR" sheetId="1" r:id="rId1"/>
  </sheets>
  <definedNames>
    <definedName name="_xlnm.Print_Titles" localSheetId="0">PAR!$1:$5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0" i="1" l="1"/>
  <c r="F18" i="1" l="1"/>
  <c r="F63" i="1"/>
  <c r="D127" i="1"/>
  <c r="F25" i="1" l="1"/>
  <c r="F99" i="1"/>
  <c r="F96" i="1"/>
  <c r="F95" i="1"/>
  <c r="F94" i="1"/>
  <c r="F93" i="1"/>
  <c r="F92" i="1"/>
  <c r="F88" i="1"/>
  <c r="F89" i="1" s="1"/>
  <c r="F81" i="1"/>
  <c r="F80" i="1"/>
  <c r="F79" i="1"/>
  <c r="F78" i="1"/>
  <c r="F77" i="1"/>
  <c r="F76" i="1"/>
  <c r="F75" i="1"/>
  <c r="F74" i="1"/>
  <c r="F73" i="1"/>
  <c r="F72" i="1"/>
  <c r="F68" i="1"/>
  <c r="F67" i="1"/>
  <c r="F64" i="1"/>
  <c r="F62" i="1"/>
  <c r="F58" i="1"/>
  <c r="F55" i="1"/>
  <c r="F56" i="1" s="1"/>
  <c r="F51" i="1"/>
  <c r="F50" i="1"/>
  <c r="F49" i="1"/>
  <c r="F45" i="1"/>
  <c r="F42" i="1"/>
  <c r="F40" i="1"/>
  <c r="F39" i="1"/>
  <c r="F38" i="1"/>
  <c r="F37" i="1"/>
  <c r="F36" i="1"/>
  <c r="F35" i="1"/>
  <c r="F34" i="1"/>
  <c r="F30" i="1"/>
  <c r="F31" i="1" s="1"/>
  <c r="F26" i="1"/>
  <c r="F109" i="1" l="1"/>
  <c r="F100" i="1"/>
  <c r="D120" i="1"/>
  <c r="F46" i="1"/>
  <c r="F65" i="1"/>
  <c r="F106" i="1"/>
  <c r="F107" i="1" s="1"/>
  <c r="F97" i="1"/>
  <c r="F69" i="1"/>
  <c r="F43" i="1"/>
  <c r="F52" i="1"/>
  <c r="F27" i="1"/>
  <c r="F59" i="1"/>
  <c r="F60" i="1" s="1"/>
  <c r="F111" i="1" l="1"/>
  <c r="D124" i="1" s="1"/>
  <c r="F101" i="1"/>
  <c r="F102" i="1" s="1"/>
  <c r="D123" i="1" s="1"/>
  <c r="F47" i="1"/>
  <c r="F70" i="1"/>
  <c r="F82" i="1"/>
  <c r="F83" i="1" s="1"/>
  <c r="F84" i="1" l="1"/>
  <c r="D122" i="1" s="1"/>
  <c r="D121" i="1" s="1"/>
  <c r="D125" i="1" s="1"/>
  <c r="F113" i="1" l="1"/>
</calcChain>
</file>

<file path=xl/sharedStrings.xml><?xml version="1.0" encoding="utf-8"?>
<sst xmlns="http://schemas.openxmlformats.org/spreadsheetml/2006/main" count="185" uniqueCount="165">
  <si>
    <t xml:space="preserve">Total </t>
  </si>
  <si>
    <t>Elemento</t>
  </si>
  <si>
    <t xml:space="preserve">Descrição </t>
  </si>
  <si>
    <t>Despesas Correntes / Outras / Aplicações Diretas</t>
  </si>
  <si>
    <t>3390.14.00</t>
  </si>
  <si>
    <t>3390.14.14</t>
  </si>
  <si>
    <t>Diárias Nacional</t>
  </si>
  <si>
    <t>3390.14.16</t>
  </si>
  <si>
    <t>Diárias Internacional</t>
  </si>
  <si>
    <t>3390.18.00</t>
  </si>
  <si>
    <t>3390.18.99</t>
  </si>
  <si>
    <t xml:space="preserve">Alunos de Graduação </t>
  </si>
  <si>
    <t>3390.18.39</t>
  </si>
  <si>
    <t>Alunos de Pós-Graduação</t>
  </si>
  <si>
    <t>3390.30.00</t>
  </si>
  <si>
    <t>Material de Consumo</t>
  </si>
  <si>
    <t xml:space="preserve">Nacional </t>
  </si>
  <si>
    <t>3390.30.01</t>
  </si>
  <si>
    <t>Combustíveis e Lubrificantes Automotivos</t>
  </si>
  <si>
    <t>3390.30.09</t>
  </si>
  <si>
    <t xml:space="preserve">Material Farmacológico </t>
  </si>
  <si>
    <t>3390.30.11</t>
  </si>
  <si>
    <t>Material Químico</t>
  </si>
  <si>
    <t>3390.30.16</t>
  </si>
  <si>
    <t>Material de Expediente</t>
  </si>
  <si>
    <t>3390.30.17</t>
  </si>
  <si>
    <t>Material de Processamento de Dados</t>
  </si>
  <si>
    <t>3390.30.19</t>
  </si>
  <si>
    <t xml:space="preserve">Material de Acondicionamento e Embalagens </t>
  </si>
  <si>
    <t>3390.30.28</t>
  </si>
  <si>
    <t xml:space="preserve">Material de Proteção e Segurança </t>
  </si>
  <si>
    <t>3390.30.35</t>
  </si>
  <si>
    <t>Material de Laboratório</t>
  </si>
  <si>
    <t>3390.30.36</t>
  </si>
  <si>
    <t>Material Hospitalar</t>
  </si>
  <si>
    <t>Importado</t>
  </si>
  <si>
    <t>3390.30.xx</t>
  </si>
  <si>
    <t>3390.33.00</t>
  </si>
  <si>
    <t>Passagens e Despesas com Locomoção</t>
  </si>
  <si>
    <t>3390.33.01</t>
  </si>
  <si>
    <t>Passagens Nacionais</t>
  </si>
  <si>
    <t>3390.33.02</t>
  </si>
  <si>
    <t>Passagens Internacionais</t>
  </si>
  <si>
    <t>3390.33.05</t>
  </si>
  <si>
    <t xml:space="preserve">Locomoção Urbana </t>
  </si>
  <si>
    <t>3390.36.00</t>
  </si>
  <si>
    <t>Outros Serviços de Terceiros - Pessoa Física</t>
  </si>
  <si>
    <t>Externos CLT - Consolidação das Leis Trabalhistas</t>
  </si>
  <si>
    <t>3390.04.00</t>
  </si>
  <si>
    <t>Externos RPCI - Recibo de Pagamento de Contribuinte Individual (Equipe Técnica do Projeto)</t>
  </si>
  <si>
    <t>3390.36.06</t>
  </si>
  <si>
    <t>Encargo Patronal sobre RPCI</t>
  </si>
  <si>
    <t>Servidores</t>
  </si>
  <si>
    <t>3390.36.99</t>
  </si>
  <si>
    <t>Estagiários</t>
  </si>
  <si>
    <t> 3390.36.07</t>
  </si>
  <si>
    <t>Alunos de Graduação</t>
  </si>
  <si>
    <t>3390.39.00</t>
  </si>
  <si>
    <t>Outros Serviços de Terceiros - Pessoa Jurídica</t>
  </si>
  <si>
    <t>3390.39.05</t>
  </si>
  <si>
    <t>Serviços Técnicos e Profissionais</t>
  </si>
  <si>
    <t>3390.39.09</t>
  </si>
  <si>
    <t>Armazenagem</t>
  </si>
  <si>
    <t>3390.39.17</t>
  </si>
  <si>
    <t>Manutenção e conservação de Máquinas e Equipamentos</t>
  </si>
  <si>
    <t>3390.39.41</t>
  </si>
  <si>
    <t xml:space="preserve">Fornecimento de Alimentação </t>
  </si>
  <si>
    <t>3390.39.47</t>
  </si>
  <si>
    <t>Serviços de Comunicação em Geral (Correios)</t>
  </si>
  <si>
    <t>3390.39.50</t>
  </si>
  <si>
    <t>Serviços Médico-Hospital e Laboratoriais (Interno)</t>
  </si>
  <si>
    <t>Serviços Médico-Hospital e Laboratoriais (Externo)</t>
  </si>
  <si>
    <t>3390.39.56</t>
  </si>
  <si>
    <t>3390.39.80.</t>
  </si>
  <si>
    <t xml:space="preserve">Hospedagens </t>
  </si>
  <si>
    <t>3390.39.83</t>
  </si>
  <si>
    <t>Serviços de Cópias e Reprodução de Documentos</t>
  </si>
  <si>
    <t>3390.39.99</t>
  </si>
  <si>
    <t xml:space="preserve">Despesas Acessórias com Importação </t>
  </si>
  <si>
    <t>Despesas de Capital / Investimentos / Aplicações Diretas</t>
  </si>
  <si>
    <t>4490.51.00</t>
  </si>
  <si>
    <t>Obras e Instalações</t>
  </si>
  <si>
    <t> 4490.51.xx</t>
  </si>
  <si>
    <t>(...)</t>
  </si>
  <si>
    <t>4490.52.00</t>
  </si>
  <si>
    <t>Equipamentos e Material Permanente</t>
  </si>
  <si>
    <t>4490.52.04</t>
  </si>
  <si>
    <t xml:space="preserve">Aparelhos de Medição e Orientação </t>
  </si>
  <si>
    <t>4490.52.08</t>
  </si>
  <si>
    <t>Aparelhos, Equipamentos e Utensílios Laboratoriais</t>
  </si>
  <si>
    <t>4490.52.12</t>
  </si>
  <si>
    <t>Aparelhos e Utensílios Domésticos</t>
  </si>
  <si>
    <t>4490.52.33</t>
  </si>
  <si>
    <t>Equipamentos para Áudio Vídeo e Foto</t>
  </si>
  <si>
    <t>4490.52.35</t>
  </si>
  <si>
    <t>Equipamento e Processamento de Dados</t>
  </si>
  <si>
    <t>4490.52.xx</t>
  </si>
  <si>
    <t>Outros</t>
  </si>
  <si>
    <t xml:space="preserve">Coordenador do Projeto </t>
  </si>
  <si>
    <t>Unitário</t>
  </si>
  <si>
    <t>Valor (R$)</t>
  </si>
  <si>
    <t>dias</t>
  </si>
  <si>
    <t>pessoa</t>
  </si>
  <si>
    <t>bilhete</t>
  </si>
  <si>
    <t>PLANILHA DE APLICAÇÃO DE RECURSOS (PAR)</t>
  </si>
  <si>
    <t>Unidade</t>
  </si>
  <si>
    <t>Diárias (Hospedagem e Alimentação)</t>
  </si>
  <si>
    <t>Auxílio Financeiro a Estudantes  (Bolsa concedidas aos discentes da UFJF)</t>
  </si>
  <si>
    <t>Origem dos Recursos (Nome do Patrocinador):</t>
  </si>
  <si>
    <t xml:space="preserve">Estimativa máxima de inclusão de participantes da pesquisa: </t>
  </si>
  <si>
    <t>Recebimentos Diversos do financiador:</t>
  </si>
  <si>
    <t>RECEITA TOTAL ESTIMADA:</t>
  </si>
  <si>
    <t>INDENTIFICAÇÃO DA PESQUISA</t>
  </si>
  <si>
    <t>Titulo da Pesquisa:</t>
  </si>
  <si>
    <t>Pesquisador Principal da Pesquisa (Coordenador):</t>
  </si>
  <si>
    <t xml:space="preserve">Período de Execução da Pesquisa: </t>
  </si>
  <si>
    <t xml:space="preserve">Receita estimada por participante da pesquisa: </t>
  </si>
  <si>
    <t>ESTIMATIVA DE RECEITA</t>
  </si>
  <si>
    <t>ESTIMATIVA DE EXECUÇÃO DA DESPESA</t>
  </si>
  <si>
    <t>Qtd</t>
  </si>
  <si>
    <t>Subtotal DC1</t>
  </si>
  <si>
    <t>Subtotal DC2</t>
  </si>
  <si>
    <t>Subtotal DC3.1</t>
  </si>
  <si>
    <t>Subtotal DC3.2</t>
  </si>
  <si>
    <t> Subtotal DC4</t>
  </si>
  <si>
    <t>Subtotal DC5.1</t>
  </si>
  <si>
    <t>Subtotal DC5.2</t>
  </si>
  <si>
    <t>Subtotal DC5.3</t>
  </si>
  <si>
    <t>Subtotal DC5.4</t>
  </si>
  <si>
    <t> Subtotal DC6</t>
  </si>
  <si>
    <t> Subtotal DP1</t>
  </si>
  <si>
    <t>Subtotal DP2.1</t>
  </si>
  <si>
    <t>Subtotal DP2.2</t>
  </si>
  <si>
    <t>Subtotal DO1</t>
  </si>
  <si>
    <t>Subtotal DO2</t>
  </si>
  <si>
    <t>DESPESA TOTAL ESTIMADA:</t>
  </si>
  <si>
    <t>Resumo</t>
  </si>
  <si>
    <t>RECEITA NÃO ALOCADA:</t>
  </si>
  <si>
    <t>Descrição</t>
  </si>
  <si>
    <r>
      <t xml:space="preserve"> Subtotal DP2 </t>
    </r>
    <r>
      <rPr>
        <b/>
        <sz val="10"/>
        <color rgb="FF000000"/>
        <rFont val="Symbol"/>
        <family val="1"/>
        <charset val="2"/>
      </rPr>
      <t>S</t>
    </r>
    <r>
      <rPr>
        <b/>
        <sz val="10"/>
        <color rgb="FF000000"/>
        <rFont val="Calibri"/>
        <family val="2"/>
        <scheme val="minor"/>
      </rPr>
      <t>(DP2.1 + DP2.2)</t>
    </r>
  </si>
  <si>
    <r>
      <t xml:space="preserve"> Subtotal DC5 </t>
    </r>
    <r>
      <rPr>
        <b/>
        <sz val="10"/>
        <color rgb="FF000000"/>
        <rFont val="Symbol"/>
        <family val="1"/>
        <charset val="2"/>
      </rPr>
      <t>S</t>
    </r>
    <r>
      <rPr>
        <b/>
        <sz val="10"/>
        <color rgb="FF000000"/>
        <rFont val="Calibri"/>
        <family val="2"/>
        <scheme val="minor"/>
      </rPr>
      <t>(DC5.1 + DC5.2 + DC5.3 + DC5.4)</t>
    </r>
  </si>
  <si>
    <r>
      <t xml:space="preserve"> Subtotal DC3 </t>
    </r>
    <r>
      <rPr>
        <b/>
        <sz val="10"/>
        <color rgb="FF000000"/>
        <rFont val="Symbol"/>
        <family val="1"/>
        <charset val="2"/>
      </rPr>
      <t>S</t>
    </r>
    <r>
      <rPr>
        <b/>
        <sz val="10"/>
        <color rgb="FF000000"/>
        <rFont val="Calibri"/>
        <family val="2"/>
        <scheme val="minor"/>
      </rPr>
      <t>(DC3.1 + DC3.2)</t>
    </r>
  </si>
  <si>
    <r>
      <t xml:space="preserve">Valor Total de Despesas Correntes / Outras / Aplicações Diretas (DCT) = </t>
    </r>
    <r>
      <rPr>
        <b/>
        <sz val="10"/>
        <color rgb="FF000000"/>
        <rFont val="Symbol"/>
        <family val="1"/>
        <charset val="2"/>
      </rPr>
      <t>S(</t>
    </r>
    <r>
      <rPr>
        <b/>
        <sz val="10"/>
        <color rgb="FF000000"/>
        <rFont val="Calibri"/>
        <family val="2"/>
      </rPr>
      <t>DC1 + ... + DC6)</t>
    </r>
    <r>
      <rPr>
        <b/>
        <sz val="10"/>
        <color rgb="FF000000"/>
        <rFont val="Calibri"/>
        <family val="2"/>
        <scheme val="minor"/>
      </rPr>
      <t xml:space="preserve">: </t>
    </r>
  </si>
  <si>
    <r>
      <t xml:space="preserve">Valor Total de Despesas de Capital / Investimentos / Aplicações Diretas (DPT) = </t>
    </r>
    <r>
      <rPr>
        <b/>
        <sz val="10"/>
        <color rgb="FF000000"/>
        <rFont val="Symbol"/>
        <family val="1"/>
        <charset val="2"/>
      </rPr>
      <t>S</t>
    </r>
    <r>
      <rPr>
        <b/>
        <sz val="10"/>
        <color rgb="FF000000"/>
        <rFont val="Calibri"/>
        <family val="2"/>
      </rPr>
      <t>(DP1 + DP2)</t>
    </r>
    <r>
      <rPr>
        <b/>
        <sz val="10"/>
        <color rgb="FF000000"/>
        <rFont val="Calibri"/>
        <family val="2"/>
        <scheme val="minor"/>
      </rPr>
      <t xml:space="preserve"> : </t>
    </r>
  </si>
  <si>
    <r>
      <t xml:space="preserve">Valor Total de Outras Despesas (DOT) = </t>
    </r>
    <r>
      <rPr>
        <b/>
        <sz val="10"/>
        <color rgb="FF000000"/>
        <rFont val="Symbol"/>
        <family val="1"/>
        <charset val="2"/>
      </rPr>
      <t>S</t>
    </r>
    <r>
      <rPr>
        <b/>
        <sz val="10"/>
        <color rgb="FF000000"/>
        <rFont val="Calibri"/>
        <family val="2"/>
      </rPr>
      <t>(DO1 + DO2)</t>
    </r>
    <r>
      <rPr>
        <b/>
        <sz val="10"/>
        <color rgb="FF000000"/>
        <rFont val="Calibri"/>
        <family val="2"/>
        <scheme val="minor"/>
      </rPr>
      <t xml:space="preserve"> </t>
    </r>
  </si>
  <si>
    <r>
      <t xml:space="preserve">TOTAL ESTIMADO DE DESPESAS = </t>
    </r>
    <r>
      <rPr>
        <b/>
        <sz val="10"/>
        <color rgb="FF000000"/>
        <rFont val="Symbol"/>
        <family val="1"/>
        <charset val="2"/>
      </rPr>
      <t>S</t>
    </r>
    <r>
      <rPr>
        <b/>
        <sz val="10"/>
        <color rgb="FF000000"/>
        <rFont val="Calibri"/>
        <family val="2"/>
        <scheme val="minor"/>
      </rPr>
      <t xml:space="preserve">(DCT + DPT + DOT): </t>
    </r>
  </si>
  <si>
    <t>Despesas Correntes / Outras / Aplicações Diretas (DCT)</t>
  </si>
  <si>
    <t>Despesas de Capital / Investimentos / Aplicações Diretas (DPT)</t>
  </si>
  <si>
    <t>Outras Despesas (DOT)</t>
  </si>
  <si>
    <t>Ressarcimento de Custos Operacionais da Fundação de Apoio  *</t>
  </si>
  <si>
    <t>Ressarcimento dos Custos Operacionais (DOA) da Fundação de Apoio.</t>
  </si>
  <si>
    <t>* Ressarcimento com fulcro no art. 6º da Lei n.º 8.958 de 1994. Para comprovação do percentual informado a Fundação de Apoio Contratada deverá apresentar a memória de cálculo do rateio da Despesa Operacional Administrativa (DOA), calculada  para o projeto. O percentual informado sobre a receita deve ser tal que corresponda à DOA calculada. O percentual máximo permitido é de 15% (art. 12 da Norma de Relacionamento entre a Ebserh e as Fundações de Apoio) devendo ser respeitado o limite da entidade financiadora ou de legislação específica.</t>
  </si>
  <si>
    <t>** Ressarcimento da instituição para execução do projeto para cobertura de despesas operacionais e administrativas necessárias à sua execução, sendo avaliados individualmente a cada projeto.</t>
  </si>
  <si>
    <r>
      <t xml:space="preserve">Serviços de Tecnologia da Informação </t>
    </r>
    <r>
      <rPr>
        <i/>
        <sz val="10"/>
        <color rgb="FF000000"/>
        <rFont val="Calibri"/>
        <family val="2"/>
        <scheme val="minor"/>
      </rPr>
      <t>(Softwares,</t>
    </r>
    <r>
      <rPr>
        <sz val="10"/>
        <color rgb="FF000000"/>
        <rFont val="Calibri"/>
        <family val="2"/>
        <scheme val="minor"/>
      </rPr>
      <t xml:space="preserve"> estruturação e manutenção de banco de dados)</t>
    </r>
  </si>
  <si>
    <t>Serviços Técnicos Profissionais (RPA/RPCI) (informar atividade/profissional a ser contratada)</t>
  </si>
  <si>
    <t>Contrato por tempo determinado – Pessoal Civil (informar atividade/profissional a ser contratada)</t>
  </si>
  <si>
    <t>mês</t>
  </si>
  <si>
    <t>Docentes/TAE/Empregado Ebserh (Bolsa) - Especialista</t>
  </si>
  <si>
    <t>Docentes/TAE/Empregado Ebserh (Bolsa) - Mestre</t>
  </si>
  <si>
    <t>bolsas por mês</t>
  </si>
  <si>
    <t xml:space="preserve">Docentes/TAE/Empregado Ebserh (Bolsa) - Doutor </t>
  </si>
  <si>
    <r>
      <t>Natureza da Despesa (</t>
    </r>
    <r>
      <rPr>
        <b/>
        <i/>
        <u/>
        <sz val="10"/>
        <color theme="8"/>
        <rFont val="Calibri"/>
        <family val="2"/>
        <scheme val="minor"/>
      </rPr>
      <t xml:space="preserve">link </t>
    </r>
    <r>
      <rPr>
        <b/>
        <u/>
        <sz val="10"/>
        <color theme="8"/>
        <rFont val="Calibri"/>
        <family val="2"/>
        <scheme val="minor"/>
      </rPr>
      <t>para arquivos da UFJF com especificação da ND)</t>
    </r>
  </si>
  <si>
    <t>Ressarcimento **</t>
  </si>
  <si>
    <r>
      <rPr>
        <u/>
        <sz val="10"/>
        <color theme="1"/>
        <rFont val="Calibri"/>
        <family val="2"/>
        <scheme val="minor"/>
      </rPr>
      <t>Observação</t>
    </r>
    <r>
      <rPr>
        <sz val="10"/>
        <color theme="1"/>
        <rFont val="Calibri"/>
        <family val="2"/>
        <scheme val="minor"/>
      </rPr>
      <t>: caso a receita total estimada nesta planilha não seja recebida a DOA e o ressarcimento deverão ser ajustados proporcionalmente.</t>
    </r>
  </si>
  <si>
    <t>Instituição gestora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</si>
</sst>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#,##0_ ;\-#,##0\ "/>
    <numFmt numFmtId="165" formatCode="dd\ &quot;de&quot;\ mmmm\ &quot;de&quot;\ yyyy"/>
    <numFmt numFmtId="166" formatCode="&quot;Juiz de Fora,&quot;\ dd\ &quot;de&quot;\ mmmm\ &quot;de&quot;\ yyyy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rgb="FF0563C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u/>
      <sz val="10"/>
      <color theme="8"/>
      <name val="Calibri"/>
      <family val="2"/>
      <scheme val="minor"/>
    </font>
    <font>
      <i/>
      <sz val="10"/>
      <color rgb="FF000000"/>
      <name val="Calibri"/>
      <family val="2"/>
      <scheme val="minor"/>
    </font>
    <font>
      <b/>
      <sz val="10"/>
      <color rgb="FF000000"/>
      <name val="Symbol"/>
      <family val="1"/>
      <charset val="2"/>
    </font>
    <font>
      <u/>
      <sz val="10"/>
      <color theme="1"/>
      <name val="Calibri"/>
      <family val="2"/>
      <scheme val="minor"/>
    </font>
    <font>
      <b/>
      <i/>
      <u/>
      <sz val="10"/>
      <color theme="8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25">
    <xf numFmtId="0" fontId="0" fillId="0" borderId="0" xfId="0"/>
    <xf numFmtId="0" fontId="7" fillId="0" borderId="12" xfId="0" applyFont="1" applyBorder="1" applyAlignment="1" applyProtection="1">
      <alignment vertical="center" wrapText="1"/>
      <protection locked="0"/>
    </xf>
    <xf numFmtId="0" fontId="7" fillId="0" borderId="13" xfId="0" applyFont="1" applyBorder="1" applyAlignment="1" applyProtection="1">
      <alignment vertical="center" wrapText="1"/>
      <protection locked="0"/>
    </xf>
    <xf numFmtId="0" fontId="7" fillId="0" borderId="7" xfId="0" applyFont="1" applyBorder="1" applyAlignment="1" applyProtection="1">
      <alignment vertical="center" wrapText="1"/>
      <protection locked="0"/>
    </xf>
    <xf numFmtId="0" fontId="3" fillId="0" borderId="7" xfId="0" applyFont="1" applyFill="1" applyBorder="1" applyAlignment="1" applyProtection="1">
      <alignment horizontal="center" vertical="center" wrapText="1"/>
      <protection locked="0"/>
    </xf>
    <xf numFmtId="0" fontId="7" fillId="3" borderId="12" xfId="0" applyFont="1" applyFill="1" applyBorder="1" applyAlignment="1" applyProtection="1">
      <alignment horizontal="center" vertical="center" wrapText="1"/>
      <protection locked="0"/>
    </xf>
    <xf numFmtId="0" fontId="7" fillId="3" borderId="13" xfId="0" applyFont="1" applyFill="1" applyBorder="1" applyAlignment="1" applyProtection="1">
      <alignment horizontal="center" vertical="center" wrapText="1"/>
      <protection locked="0"/>
    </xf>
    <xf numFmtId="0" fontId="7" fillId="3" borderId="7" xfId="0" applyFont="1" applyFill="1" applyBorder="1" applyAlignment="1" applyProtection="1">
      <alignment horizontal="center" vertical="center" wrapText="1"/>
      <protection locked="0"/>
    </xf>
    <xf numFmtId="43" fontId="7" fillId="3" borderId="7" xfId="1" applyFont="1" applyFill="1" applyBorder="1" applyAlignment="1" applyProtection="1">
      <alignment horizontal="right" vertical="center" wrapText="1"/>
      <protection locked="0"/>
    </xf>
    <xf numFmtId="0" fontId="3" fillId="3" borderId="7" xfId="0" applyFont="1" applyFill="1" applyBorder="1" applyAlignment="1" applyProtection="1">
      <alignment horizontal="center" vertical="center" wrapText="1"/>
      <protection locked="0"/>
    </xf>
    <xf numFmtId="43" fontId="3" fillId="3" borderId="7" xfId="1" applyFont="1" applyFill="1" applyBorder="1" applyAlignment="1" applyProtection="1">
      <alignment horizontal="right" vertical="center" wrapText="1"/>
      <protection locked="0"/>
    </xf>
    <xf numFmtId="43" fontId="7" fillId="3" borderId="12" xfId="1" applyFont="1" applyFill="1" applyBorder="1" applyAlignment="1" applyProtection="1">
      <alignment vertical="center" wrapText="1"/>
      <protection locked="0"/>
    </xf>
    <xf numFmtId="43" fontId="7" fillId="3" borderId="7" xfId="1" applyFont="1" applyFill="1" applyBorder="1" applyAlignment="1" applyProtection="1">
      <alignment vertical="center" wrapText="1"/>
      <protection locked="0"/>
    </xf>
    <xf numFmtId="43" fontId="7" fillId="3" borderId="13" xfId="1" applyFont="1" applyFill="1" applyBorder="1" applyAlignment="1" applyProtection="1">
      <alignment vertical="center" wrapText="1"/>
      <protection locked="0"/>
    </xf>
    <xf numFmtId="43" fontId="9" fillId="4" borderId="7" xfId="1" applyFont="1" applyFill="1" applyBorder="1" applyAlignment="1" applyProtection="1">
      <alignment horizontal="center" vertical="center" wrapText="1"/>
      <protection locked="0"/>
    </xf>
    <xf numFmtId="44" fontId="3" fillId="3" borderId="0" xfId="2" applyFont="1" applyFill="1" applyBorder="1" applyAlignment="1" applyProtection="1">
      <alignment vertical="center"/>
      <protection locked="0"/>
    </xf>
    <xf numFmtId="0" fontId="3" fillId="0" borderId="0" xfId="0" applyFont="1" applyBorder="1" applyAlignment="1" applyProtection="1">
      <alignment horizontal="right"/>
      <protection locked="0"/>
    </xf>
    <xf numFmtId="0" fontId="3" fillId="0" borderId="0" xfId="0" applyFont="1" applyBorder="1" applyAlignment="1" applyProtection="1">
      <alignment horizontal="center"/>
      <protection locked="0"/>
    </xf>
    <xf numFmtId="0" fontId="3" fillId="0" borderId="21" xfId="0" applyFont="1" applyBorder="1" applyAlignment="1" applyProtection="1">
      <alignment horizontal="center"/>
      <protection locked="0"/>
    </xf>
    <xf numFmtId="0" fontId="6" fillId="11" borderId="0" xfId="0" applyFont="1" applyFill="1" applyBorder="1" applyAlignment="1" applyProtection="1">
      <alignment horizontal="center" vertical="center" wrapText="1"/>
      <protection locked="0"/>
    </xf>
    <xf numFmtId="0" fontId="3" fillId="0" borderId="19" xfId="0" applyFont="1" applyBorder="1" applyAlignment="1" applyProtection="1">
      <alignment vertical="center" wrapText="1"/>
      <protection locked="0"/>
    </xf>
    <xf numFmtId="0" fontId="7" fillId="0" borderId="19" xfId="0" applyFont="1" applyBorder="1" applyAlignment="1" applyProtection="1">
      <alignment vertical="center" wrapText="1"/>
      <protection locked="0"/>
    </xf>
    <xf numFmtId="3" fontId="7" fillId="3" borderId="7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7" xfId="0" applyFont="1" applyFill="1" applyBorder="1" applyAlignment="1" applyProtection="1">
      <alignment horizontal="center" vertical="center" wrapText="1"/>
      <protection locked="0"/>
    </xf>
    <xf numFmtId="0" fontId="7" fillId="7" borderId="17" xfId="0" applyFont="1" applyFill="1" applyBorder="1" applyAlignment="1" applyProtection="1">
      <alignment vertical="center"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43" fontId="8" fillId="2" borderId="0" xfId="1" applyFont="1" applyFill="1" applyBorder="1" applyAlignment="1" applyProtection="1">
      <alignment vertical="center" wrapText="1"/>
      <protection locked="0"/>
    </xf>
    <xf numFmtId="0" fontId="3" fillId="2" borderId="0" xfId="0" applyFont="1" applyFill="1" applyBorder="1" applyAlignment="1" applyProtection="1">
      <alignment horizontal="center"/>
      <protection locked="0"/>
    </xf>
    <xf numFmtId="43" fontId="3" fillId="0" borderId="0" xfId="1" applyFont="1" applyBorder="1" applyAlignment="1" applyProtection="1">
      <alignment vertical="center"/>
      <protection locked="0"/>
    </xf>
    <xf numFmtId="0" fontId="3" fillId="0" borderId="0" xfId="0" applyFont="1" applyBorder="1" applyAlignment="1" applyProtection="1">
      <protection locked="0"/>
    </xf>
    <xf numFmtId="0" fontId="3" fillId="0" borderId="22" xfId="0" applyFont="1" applyBorder="1" applyAlignment="1" applyProtection="1">
      <alignment horizontal="center"/>
      <protection locked="0"/>
    </xf>
    <xf numFmtId="0" fontId="8" fillId="2" borderId="2" xfId="0" applyFont="1" applyFill="1" applyBorder="1" applyAlignment="1" applyProtection="1">
      <alignment horizontal="center" vertical="center" wrapText="1"/>
      <protection locked="0"/>
    </xf>
    <xf numFmtId="0" fontId="8" fillId="2" borderId="2" xfId="0" applyFont="1" applyFill="1" applyBorder="1" applyAlignment="1" applyProtection="1">
      <alignment vertical="center" wrapText="1"/>
      <protection locked="0"/>
    </xf>
    <xf numFmtId="43" fontId="8" fillId="2" borderId="2" xfId="1" applyFont="1" applyFill="1" applyBorder="1" applyAlignment="1" applyProtection="1">
      <alignment vertical="center" wrapText="1"/>
      <protection locked="0"/>
    </xf>
    <xf numFmtId="43" fontId="8" fillId="2" borderId="2" xfId="1" applyFont="1" applyFill="1" applyBorder="1" applyAlignment="1" applyProtection="1">
      <alignment horizontal="right" vertical="center" wrapText="1"/>
      <protection locked="0"/>
    </xf>
    <xf numFmtId="0" fontId="8" fillId="2" borderId="0" xfId="0" applyFont="1" applyFill="1" applyBorder="1" applyAlignment="1" applyProtection="1">
      <alignment horizontal="center" vertical="center" wrapText="1"/>
      <protection locked="0"/>
    </xf>
    <xf numFmtId="43" fontId="8" fillId="2" borderId="0" xfId="1" applyFont="1" applyFill="1" applyBorder="1" applyAlignment="1" applyProtection="1">
      <alignment horizontal="right" vertical="center" wrapText="1"/>
      <protection locked="0"/>
    </xf>
    <xf numFmtId="164" fontId="3" fillId="3" borderId="22" xfId="2" applyNumberFormat="1" applyFont="1" applyFill="1" applyBorder="1" applyAlignment="1" applyProtection="1">
      <alignment horizontal="center" vertical="center"/>
      <protection locked="0"/>
    </xf>
    <xf numFmtId="43" fontId="2" fillId="5" borderId="16" xfId="1" applyFont="1" applyFill="1" applyBorder="1" applyAlignment="1" applyProtection="1">
      <alignment vertical="center"/>
      <protection locked="0"/>
    </xf>
    <xf numFmtId="0" fontId="9" fillId="4" borderId="20" xfId="0" applyFont="1" applyFill="1" applyBorder="1" applyAlignment="1" applyProtection="1">
      <alignment horizontal="center" vertical="center" wrapText="1"/>
      <protection locked="0"/>
    </xf>
    <xf numFmtId="43" fontId="9" fillId="4" borderId="18" xfId="1" applyFont="1" applyFill="1" applyBorder="1" applyAlignment="1" applyProtection="1">
      <alignment horizontal="center" vertical="center" wrapText="1"/>
      <protection locked="0"/>
    </xf>
    <xf numFmtId="0" fontId="6" fillId="10" borderId="19" xfId="0" applyFont="1" applyFill="1" applyBorder="1" applyAlignment="1" applyProtection="1">
      <alignment horizontal="center" vertical="center" wrapText="1"/>
      <protection locked="0"/>
    </xf>
    <xf numFmtId="0" fontId="3" fillId="0" borderId="19" xfId="0" applyFont="1" applyBorder="1" applyAlignment="1" applyProtection="1">
      <alignment horizontal="center" vertical="center" wrapText="1"/>
      <protection locked="0"/>
    </xf>
    <xf numFmtId="43" fontId="3" fillId="0" borderId="19" xfId="1" applyFont="1" applyBorder="1" applyAlignment="1" applyProtection="1">
      <alignment horizontal="right" vertical="center" wrapText="1"/>
    </xf>
    <xf numFmtId="43" fontId="6" fillId="10" borderId="16" xfId="1" applyFont="1" applyFill="1" applyBorder="1" applyAlignment="1" applyProtection="1">
      <alignment horizontal="right" vertical="center" wrapText="1"/>
    </xf>
    <xf numFmtId="0" fontId="7" fillId="0" borderId="19" xfId="0" applyFont="1" applyBorder="1" applyAlignment="1" applyProtection="1">
      <alignment horizontal="center" vertical="center" wrapText="1"/>
      <protection locked="0"/>
    </xf>
    <xf numFmtId="43" fontId="7" fillId="0" borderId="19" xfId="1" applyFont="1" applyBorder="1" applyAlignment="1" applyProtection="1">
      <alignment horizontal="right" vertical="center" wrapText="1"/>
    </xf>
    <xf numFmtId="43" fontId="6" fillId="12" borderId="19" xfId="1" applyFont="1" applyFill="1" applyBorder="1" applyAlignment="1" applyProtection="1">
      <alignment horizontal="right" vertical="center" wrapText="1"/>
    </xf>
    <xf numFmtId="0" fontId="7" fillId="7" borderId="16" xfId="0" applyFont="1" applyFill="1" applyBorder="1" applyAlignment="1" applyProtection="1">
      <alignment horizontal="center" vertical="center" wrapText="1"/>
    </xf>
    <xf numFmtId="43" fontId="7" fillId="7" borderId="15" xfId="1" applyFont="1" applyFill="1" applyBorder="1" applyAlignment="1" applyProtection="1">
      <alignment horizontal="right" vertical="center" wrapText="1"/>
    </xf>
    <xf numFmtId="43" fontId="6" fillId="6" borderId="0" xfId="1" applyFont="1" applyFill="1" applyBorder="1" applyAlignment="1" applyProtection="1">
      <alignment horizontal="right" vertical="center" wrapText="1"/>
    </xf>
    <xf numFmtId="0" fontId="7" fillId="0" borderId="28" xfId="0" applyFont="1" applyBorder="1" applyAlignment="1" applyProtection="1">
      <alignment horizontal="center" vertical="center" wrapText="1"/>
      <protection locked="0"/>
    </xf>
    <xf numFmtId="43" fontId="7" fillId="0" borderId="29" xfId="1" applyFont="1" applyBorder="1" applyAlignment="1" applyProtection="1">
      <alignment vertical="center" wrapText="1"/>
    </xf>
    <xf numFmtId="0" fontId="7" fillId="0" borderId="20" xfId="0" applyFont="1" applyBorder="1" applyAlignment="1" applyProtection="1">
      <alignment horizontal="center" vertical="center" wrapText="1"/>
      <protection locked="0"/>
    </xf>
    <xf numFmtId="43" fontId="7" fillId="0" borderId="18" xfId="1" applyFont="1" applyBorder="1" applyAlignment="1" applyProtection="1">
      <alignment vertical="center" wrapText="1"/>
    </xf>
    <xf numFmtId="0" fontId="7" fillId="0" borderId="17" xfId="0" applyFont="1" applyBorder="1" applyAlignment="1" applyProtection="1">
      <alignment horizontal="center" vertical="center" wrapText="1"/>
      <protection locked="0"/>
    </xf>
    <xf numFmtId="43" fontId="7" fillId="0" borderId="15" xfId="1" applyFont="1" applyBorder="1" applyAlignment="1" applyProtection="1">
      <alignment vertical="center" wrapText="1"/>
    </xf>
    <xf numFmtId="43" fontId="7" fillId="2" borderId="18" xfId="1" applyFont="1" applyFill="1" applyBorder="1" applyAlignment="1" applyProtection="1">
      <alignment vertical="center" wrapText="1"/>
    </xf>
    <xf numFmtId="43" fontId="6" fillId="5" borderId="14" xfId="1" applyFont="1" applyFill="1" applyBorder="1" applyAlignment="1" applyProtection="1">
      <alignment horizontal="right" vertical="center" wrapText="1"/>
    </xf>
    <xf numFmtId="43" fontId="9" fillId="0" borderId="3" xfId="0" applyNumberFormat="1" applyFont="1" applyFill="1" applyBorder="1" applyAlignment="1" applyProtection="1">
      <alignment vertical="center"/>
      <protection locked="0"/>
    </xf>
    <xf numFmtId="43" fontId="9" fillId="0" borderId="9" xfId="0" applyNumberFormat="1" applyFont="1" applyFill="1" applyBorder="1" applyAlignment="1" applyProtection="1">
      <alignment vertical="center"/>
      <protection locked="0"/>
    </xf>
    <xf numFmtId="43" fontId="9" fillId="0" borderId="6" xfId="0" applyNumberFormat="1" applyFont="1" applyFill="1" applyBorder="1" applyAlignment="1" applyProtection="1">
      <alignment vertical="center"/>
      <protection locked="0"/>
    </xf>
    <xf numFmtId="0" fontId="9" fillId="4" borderId="19" xfId="0" applyFont="1" applyFill="1" applyBorder="1" applyAlignment="1" applyProtection="1">
      <alignment horizontal="center" vertical="center" wrapText="1"/>
      <protection locked="0"/>
    </xf>
    <xf numFmtId="43" fontId="10" fillId="9" borderId="11" xfId="0" applyNumberFormat="1" applyFont="1" applyFill="1" applyBorder="1" applyAlignment="1" applyProtection="1">
      <alignment horizontal="center" vertical="center"/>
      <protection locked="0"/>
    </xf>
    <xf numFmtId="0" fontId="8" fillId="2" borderId="0" xfId="0" applyFont="1" applyFill="1" applyBorder="1" applyAlignment="1" applyProtection="1">
      <alignment vertical="center" wrapText="1"/>
      <protection locked="0"/>
    </xf>
    <xf numFmtId="165" fontId="3" fillId="0" borderId="0" xfId="0" applyNumberFormat="1" applyFont="1" applyBorder="1" applyAlignment="1" applyProtection="1">
      <protection locked="0"/>
    </xf>
    <xf numFmtId="43" fontId="6" fillId="6" borderId="14" xfId="1" applyFont="1" applyFill="1" applyBorder="1" applyAlignment="1" applyProtection="1">
      <alignment horizontal="right" vertical="center" wrapText="1"/>
    </xf>
    <xf numFmtId="0" fontId="3" fillId="0" borderId="0" xfId="0" applyFont="1" applyBorder="1" applyAlignment="1" applyProtection="1">
      <alignment horizontal="justify" vertical="center" wrapText="1"/>
      <protection locked="0"/>
    </xf>
    <xf numFmtId="0" fontId="3" fillId="0" borderId="0" xfId="0" applyFont="1" applyFill="1" applyBorder="1" applyAlignment="1" applyProtection="1">
      <alignment horizontal="justify" vertical="center" wrapText="1"/>
      <protection locked="0"/>
    </xf>
    <xf numFmtId="166" fontId="3" fillId="0" borderId="0" xfId="0" applyNumberFormat="1" applyFont="1" applyBorder="1" applyAlignment="1" applyProtection="1">
      <alignment horizontal="center" vertical="center"/>
      <protection locked="0"/>
    </xf>
    <xf numFmtId="0" fontId="3" fillId="0" borderId="22" xfId="0" applyFont="1" applyBorder="1" applyAlignment="1" applyProtection="1">
      <alignment horizontal="right"/>
      <protection locked="0"/>
    </xf>
    <xf numFmtId="0" fontId="3" fillId="0" borderId="26" xfId="0" applyFont="1" applyBorder="1" applyAlignment="1" applyProtection="1">
      <alignment horizontal="right"/>
      <protection locked="0"/>
    </xf>
    <xf numFmtId="0" fontId="11" fillId="4" borderId="28" xfId="3" applyFont="1" applyFill="1" applyBorder="1" applyAlignment="1" applyProtection="1">
      <alignment horizontal="center" vertical="center" wrapText="1"/>
      <protection locked="0"/>
    </xf>
    <xf numFmtId="0" fontId="11" fillId="4" borderId="12" xfId="3" applyFont="1" applyFill="1" applyBorder="1" applyAlignment="1" applyProtection="1">
      <alignment horizontal="center" vertical="center" wrapText="1"/>
      <protection locked="0"/>
    </xf>
    <xf numFmtId="0" fontId="9" fillId="4" borderId="12" xfId="0" applyFont="1" applyFill="1" applyBorder="1" applyAlignment="1" applyProtection="1">
      <alignment horizontal="center" vertical="center" wrapText="1"/>
      <protection locked="0"/>
    </xf>
    <xf numFmtId="0" fontId="9" fillId="4" borderId="7" xfId="0" applyFont="1" applyFill="1" applyBorder="1" applyAlignment="1" applyProtection="1">
      <alignment horizontal="center" vertical="center" wrapText="1"/>
      <protection locked="0"/>
    </xf>
    <xf numFmtId="0" fontId="6" fillId="6" borderId="21" xfId="0" applyFont="1" applyFill="1" applyBorder="1" applyAlignment="1" applyProtection="1">
      <alignment vertical="center" wrapText="1"/>
      <protection locked="0"/>
    </xf>
    <xf numFmtId="0" fontId="9" fillId="10" borderId="19" xfId="0" applyFont="1" applyFill="1" applyBorder="1" applyAlignment="1" applyProtection="1">
      <alignment horizontal="left" vertical="center" wrapText="1"/>
    </xf>
    <xf numFmtId="0" fontId="6" fillId="10" borderId="16" xfId="0" applyFont="1" applyFill="1" applyBorder="1" applyAlignment="1" applyProtection="1">
      <alignment horizontal="right" vertical="center" wrapText="1"/>
    </xf>
    <xf numFmtId="0" fontId="6" fillId="12" borderId="19" xfId="0" applyFont="1" applyFill="1" applyBorder="1" applyAlignment="1" applyProtection="1">
      <alignment vertical="center" wrapText="1"/>
      <protection locked="0"/>
    </xf>
    <xf numFmtId="0" fontId="6" fillId="12" borderId="19" xfId="0" applyFont="1" applyFill="1" applyBorder="1" applyAlignment="1" applyProtection="1">
      <alignment horizontal="right" vertical="center" wrapText="1"/>
    </xf>
    <xf numFmtId="0" fontId="10" fillId="8" borderId="2" xfId="0" applyFont="1" applyFill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right"/>
      <protection locked="0"/>
    </xf>
    <xf numFmtId="0" fontId="3" fillId="0" borderId="23" xfId="0" applyFont="1" applyBorder="1" applyAlignment="1" applyProtection="1">
      <alignment horizontal="right"/>
      <protection locked="0"/>
    </xf>
    <xf numFmtId="0" fontId="3" fillId="0" borderId="0" xfId="0" applyFont="1" applyBorder="1" applyAlignment="1" applyProtection="1">
      <alignment horizontal="right" vertical="top" wrapText="1"/>
      <protection locked="0"/>
    </xf>
    <xf numFmtId="0" fontId="3" fillId="0" borderId="23" xfId="0" applyFont="1" applyBorder="1" applyAlignment="1" applyProtection="1">
      <alignment horizontal="right" vertical="top" wrapText="1"/>
      <protection locked="0"/>
    </xf>
    <xf numFmtId="0" fontId="6" fillId="5" borderId="16" xfId="0" applyFont="1" applyFill="1" applyBorder="1" applyAlignment="1" applyProtection="1">
      <alignment horizontal="right" vertical="center" wrapText="1"/>
    </xf>
    <xf numFmtId="0" fontId="6" fillId="5" borderId="27" xfId="0" applyFont="1" applyFill="1" applyBorder="1" applyAlignment="1" applyProtection="1">
      <alignment horizontal="right" vertical="center" wrapText="1"/>
    </xf>
    <xf numFmtId="0" fontId="6" fillId="5" borderId="14" xfId="0" applyFont="1" applyFill="1" applyBorder="1" applyAlignment="1" applyProtection="1">
      <alignment horizontal="center" vertical="center" wrapText="1"/>
      <protection locked="0"/>
    </xf>
    <xf numFmtId="0" fontId="6" fillId="0" borderId="14" xfId="0" applyFont="1" applyFill="1" applyBorder="1" applyAlignment="1" applyProtection="1">
      <alignment horizontal="center" vertical="center" wrapText="1"/>
    </xf>
    <xf numFmtId="0" fontId="3" fillId="0" borderId="19" xfId="0" applyFont="1" applyBorder="1" applyAlignment="1" applyProtection="1">
      <alignment horizontal="center"/>
      <protection locked="0"/>
    </xf>
    <xf numFmtId="0" fontId="2" fillId="5" borderId="25" xfId="0" applyFont="1" applyFill="1" applyBorder="1" applyAlignment="1" applyProtection="1">
      <alignment horizontal="center"/>
      <protection locked="0"/>
    </xf>
    <xf numFmtId="0" fontId="3" fillId="0" borderId="19" xfId="0" applyFont="1" applyBorder="1" applyAlignment="1" applyProtection="1">
      <alignment horizontal="right"/>
      <protection locked="0"/>
    </xf>
    <xf numFmtId="0" fontId="3" fillId="0" borderId="5" xfId="0" applyFont="1" applyBorder="1" applyAlignment="1" applyProtection="1">
      <alignment horizontal="right"/>
      <protection locked="0"/>
    </xf>
    <xf numFmtId="0" fontId="3" fillId="0" borderId="5" xfId="0" applyFont="1" applyBorder="1" applyAlignment="1" applyProtection="1">
      <alignment horizontal="center"/>
      <protection locked="0"/>
    </xf>
    <xf numFmtId="0" fontId="6" fillId="12" borderId="0" xfId="0" applyFont="1" applyFill="1" applyBorder="1" applyAlignment="1" applyProtection="1">
      <alignment vertical="center" wrapText="1"/>
      <protection locked="0"/>
    </xf>
    <xf numFmtId="9" fontId="7" fillId="7" borderId="15" xfId="0" applyNumberFormat="1" applyFont="1" applyFill="1" applyBorder="1" applyAlignment="1" applyProtection="1">
      <alignment horizontal="center" vertical="center" wrapText="1"/>
    </xf>
    <xf numFmtId="0" fontId="7" fillId="7" borderId="16" xfId="0" applyFont="1" applyFill="1" applyBorder="1" applyAlignment="1" applyProtection="1">
      <alignment horizontal="center" vertical="center" wrapText="1"/>
    </xf>
    <xf numFmtId="0" fontId="7" fillId="7" borderId="17" xfId="0" applyFont="1" applyFill="1" applyBorder="1" applyAlignment="1" applyProtection="1">
      <alignment horizontal="center" vertical="center" wrapText="1"/>
    </xf>
    <xf numFmtId="0" fontId="6" fillId="6" borderId="25" xfId="0" applyFont="1" applyFill="1" applyBorder="1" applyAlignment="1" applyProtection="1">
      <alignment vertical="center" wrapText="1"/>
      <protection locked="0"/>
    </xf>
    <xf numFmtId="0" fontId="6" fillId="5" borderId="14" xfId="0" applyFont="1" applyFill="1" applyBorder="1" applyAlignment="1" applyProtection="1">
      <alignment horizontal="right" vertical="center" wrapText="1"/>
    </xf>
    <xf numFmtId="9" fontId="7" fillId="3" borderId="18" xfId="0" applyNumberFormat="1" applyFont="1" applyFill="1" applyBorder="1" applyAlignment="1" applyProtection="1">
      <alignment horizontal="center" vertical="center" wrapText="1"/>
    </xf>
    <xf numFmtId="9" fontId="7" fillId="3" borderId="19" xfId="0" applyNumberFormat="1" applyFont="1" applyFill="1" applyBorder="1" applyAlignment="1" applyProtection="1">
      <alignment horizontal="center" vertical="center" wrapText="1"/>
    </xf>
    <xf numFmtId="9" fontId="7" fillId="3" borderId="20" xfId="0" applyNumberFormat="1" applyFont="1" applyFill="1" applyBorder="1" applyAlignment="1" applyProtection="1">
      <alignment horizontal="center" vertical="center" wrapText="1"/>
    </xf>
    <xf numFmtId="0" fontId="6" fillId="6" borderId="14" xfId="0" applyFont="1" applyFill="1" applyBorder="1" applyAlignment="1" applyProtection="1">
      <alignment horizontal="right" vertical="center" wrapText="1"/>
    </xf>
    <xf numFmtId="0" fontId="6" fillId="0" borderId="2" xfId="0" applyFont="1" applyFill="1" applyBorder="1" applyAlignment="1" applyProtection="1">
      <alignment horizontal="center" vertical="center" wrapText="1"/>
    </xf>
    <xf numFmtId="0" fontId="6" fillId="11" borderId="19" xfId="0" applyFont="1" applyFill="1" applyBorder="1" applyAlignment="1" applyProtection="1">
      <alignment horizontal="center" vertical="center" wrapText="1"/>
      <protection locked="0"/>
    </xf>
    <xf numFmtId="0" fontId="6" fillId="11" borderId="20" xfId="0" applyFont="1" applyFill="1" applyBorder="1" applyAlignment="1" applyProtection="1">
      <alignment horizontal="center" vertical="center" wrapText="1"/>
      <protection locked="0"/>
    </xf>
    <xf numFmtId="0" fontId="7" fillId="2" borderId="19" xfId="0" applyFont="1" applyFill="1" applyBorder="1" applyAlignment="1" applyProtection="1">
      <alignment horizontal="left" vertical="center" wrapText="1"/>
    </xf>
    <xf numFmtId="0" fontId="7" fillId="2" borderId="20" xfId="0" applyFont="1" applyFill="1" applyBorder="1" applyAlignment="1" applyProtection="1">
      <alignment horizontal="left" vertical="center" wrapText="1"/>
    </xf>
    <xf numFmtId="0" fontId="9" fillId="0" borderId="2" xfId="0" applyFont="1" applyFill="1" applyBorder="1" applyAlignment="1" applyProtection="1">
      <alignment vertical="center" wrapText="1"/>
      <protection locked="0"/>
    </xf>
    <xf numFmtId="43" fontId="9" fillId="4" borderId="12" xfId="1" applyFont="1" applyFill="1" applyBorder="1" applyAlignment="1" applyProtection="1">
      <alignment horizontal="center" vertical="center" wrapText="1"/>
      <protection locked="0"/>
    </xf>
    <xf numFmtId="43" fontId="9" fillId="4" borderId="29" xfId="1" applyFont="1" applyFill="1" applyBorder="1" applyAlignment="1" applyProtection="1">
      <alignment horizontal="center" vertical="center" wrapText="1"/>
      <protection locked="0"/>
    </xf>
    <xf numFmtId="0" fontId="10" fillId="9" borderId="10" xfId="0" applyFont="1" applyFill="1" applyBorder="1" applyAlignment="1" applyProtection="1">
      <alignment horizontal="left" vertical="center"/>
    </xf>
    <xf numFmtId="0" fontId="10" fillId="9" borderId="31" xfId="0" applyFont="1" applyFill="1" applyBorder="1" applyAlignment="1" applyProtection="1">
      <alignment horizontal="left" vertical="center"/>
    </xf>
    <xf numFmtId="0" fontId="6" fillId="0" borderId="4" xfId="0" applyFont="1" applyFill="1" applyBorder="1" applyAlignment="1" applyProtection="1">
      <alignment horizontal="left" vertical="center"/>
    </xf>
    <xf numFmtId="0" fontId="6" fillId="0" borderId="24" xfId="0" applyFont="1" applyFill="1" applyBorder="1" applyAlignment="1" applyProtection="1">
      <alignment horizontal="left" vertical="center"/>
    </xf>
    <xf numFmtId="0" fontId="7" fillId="0" borderId="8" xfId="0" applyFont="1" applyFill="1" applyBorder="1" applyAlignment="1" applyProtection="1">
      <alignment horizontal="left" vertical="center" indent="3"/>
      <protection locked="0"/>
    </xf>
    <xf numFmtId="0" fontId="7" fillId="0" borderId="23" xfId="0" applyFont="1" applyFill="1" applyBorder="1" applyAlignment="1" applyProtection="1">
      <alignment horizontal="left" vertical="center" indent="3"/>
      <protection locked="0"/>
    </xf>
    <xf numFmtId="0" fontId="6" fillId="0" borderId="1" xfId="0" applyFont="1" applyFill="1" applyBorder="1" applyAlignment="1" applyProtection="1">
      <alignment horizontal="left" vertical="center"/>
    </xf>
    <xf numFmtId="0" fontId="6" fillId="0" borderId="30" xfId="0" applyFont="1" applyFill="1" applyBorder="1" applyAlignment="1" applyProtection="1">
      <alignment horizontal="left" vertical="center"/>
    </xf>
    <xf numFmtId="0" fontId="6" fillId="0" borderId="8" xfId="0" applyFont="1" applyFill="1" applyBorder="1" applyAlignment="1" applyProtection="1">
      <alignment horizontal="left" vertical="center"/>
    </xf>
    <xf numFmtId="0" fontId="6" fillId="0" borderId="23" xfId="0" applyFont="1" applyFill="1" applyBorder="1" applyAlignment="1" applyProtection="1">
      <alignment horizontal="left" vertical="center"/>
    </xf>
  </cellXfs>
  <cellStyles count="4">
    <cellStyle name="Hiperlink" xfId="3" builtinId="8"/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2.ufjf.br/cosup/elementos-de-despesa/" TargetMode="External"/><Relationship Id="rId1" Type="http://schemas.openxmlformats.org/officeDocument/2006/relationships/hyperlink" Target="http://www.proplan.ufpr.br/portal/parcerias/ELEMENTOS_DE_DESPES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F130"/>
  <sheetViews>
    <sheetView showGridLines="0" tabSelected="1" topLeftCell="A90" zoomScale="150" zoomScaleNormal="150" workbookViewId="0">
      <selection activeCell="H115" sqref="H115"/>
    </sheetView>
  </sheetViews>
  <sheetFormatPr defaultRowHeight="12.75" x14ac:dyDescent="0.2"/>
  <cols>
    <col min="1" max="1" width="10.7109375" style="25" bestFit="1" customWidth="1"/>
    <col min="2" max="2" width="81.140625" style="26" bestFit="1" customWidth="1"/>
    <col min="3" max="3" width="8.140625" style="26" customWidth="1"/>
    <col min="4" max="4" width="13.42578125" style="26" customWidth="1"/>
    <col min="5" max="5" width="8.7109375" style="26" bestFit="1" customWidth="1"/>
    <col min="6" max="6" width="14.5703125" style="26" customWidth="1"/>
    <col min="7" max="16384" width="9.140625" style="26"/>
  </cols>
  <sheetData>
    <row r="4" spans="1:6" ht="13.5" thickBot="1" x14ac:dyDescent="0.25"/>
    <row r="5" spans="1:6" ht="15" customHeight="1" thickBot="1" x14ac:dyDescent="0.25">
      <c r="A5" s="83" t="s">
        <v>104</v>
      </c>
      <c r="B5" s="83"/>
      <c r="C5" s="83"/>
      <c r="D5" s="83"/>
      <c r="E5" s="83"/>
      <c r="F5" s="83"/>
    </row>
    <row r="6" spans="1:6" ht="9.9499999999999993" customHeight="1" thickBot="1" x14ac:dyDescent="0.25">
      <c r="A6" s="91"/>
      <c r="B6" s="91"/>
      <c r="C6" s="91"/>
      <c r="D6" s="91"/>
      <c r="E6" s="91"/>
      <c r="F6" s="91"/>
    </row>
    <row r="7" spans="1:6" x14ac:dyDescent="0.2">
      <c r="A7" s="93" t="s">
        <v>112</v>
      </c>
      <c r="B7" s="93"/>
      <c r="C7" s="93"/>
      <c r="D7" s="93"/>
      <c r="E7" s="93"/>
      <c r="F7" s="93"/>
    </row>
    <row r="8" spans="1:6" x14ac:dyDescent="0.2">
      <c r="A8" s="94" t="s">
        <v>113</v>
      </c>
      <c r="B8" s="94"/>
      <c r="C8" s="92"/>
      <c r="D8" s="92"/>
      <c r="E8" s="92"/>
      <c r="F8" s="92"/>
    </row>
    <row r="9" spans="1:6" x14ac:dyDescent="0.2">
      <c r="A9" s="94" t="s">
        <v>114</v>
      </c>
      <c r="B9" s="94"/>
      <c r="C9" s="18"/>
      <c r="D9" s="18"/>
      <c r="E9" s="18"/>
      <c r="F9" s="18"/>
    </row>
    <row r="10" spans="1:6" x14ac:dyDescent="0.2">
      <c r="A10" s="94" t="s">
        <v>115</v>
      </c>
      <c r="B10" s="94"/>
      <c r="C10" s="18"/>
      <c r="D10" s="18"/>
      <c r="E10" s="18"/>
      <c r="F10" s="18"/>
    </row>
    <row r="11" spans="1:6" ht="13.5" thickBot="1" x14ac:dyDescent="0.25">
      <c r="A11" s="95" t="s">
        <v>108</v>
      </c>
      <c r="B11" s="95"/>
      <c r="C11" s="96"/>
      <c r="D11" s="96"/>
      <c r="E11" s="96"/>
      <c r="F11" s="96"/>
    </row>
    <row r="12" spans="1:6" ht="9.9499999999999993" customHeight="1" thickBot="1" x14ac:dyDescent="0.25">
      <c r="A12" s="91"/>
      <c r="B12" s="91"/>
      <c r="C12" s="91"/>
      <c r="D12" s="91"/>
      <c r="E12" s="91"/>
      <c r="F12" s="91"/>
    </row>
    <row r="13" spans="1:6" x14ac:dyDescent="0.2">
      <c r="A13" s="93" t="s">
        <v>117</v>
      </c>
      <c r="B13" s="93"/>
      <c r="C13" s="93"/>
      <c r="D13" s="93"/>
      <c r="E13" s="93"/>
      <c r="F13" s="93"/>
    </row>
    <row r="14" spans="1:6" x14ac:dyDescent="0.2">
      <c r="A14" s="108" t="s">
        <v>138</v>
      </c>
      <c r="B14" s="108"/>
      <c r="C14" s="108"/>
      <c r="D14" s="108"/>
      <c r="E14" s="109"/>
      <c r="F14" s="19" t="s">
        <v>100</v>
      </c>
    </row>
    <row r="15" spans="1:6" x14ac:dyDescent="0.2">
      <c r="A15" s="72" t="s">
        <v>109</v>
      </c>
      <c r="B15" s="72"/>
      <c r="C15" s="72"/>
      <c r="D15" s="72"/>
      <c r="E15" s="73"/>
      <c r="F15" s="39"/>
    </row>
    <row r="16" spans="1:6" x14ac:dyDescent="0.2">
      <c r="A16" s="84" t="s">
        <v>116</v>
      </c>
      <c r="B16" s="84"/>
      <c r="C16" s="84"/>
      <c r="D16" s="84"/>
      <c r="E16" s="85"/>
      <c r="F16" s="15"/>
    </row>
    <row r="17" spans="1:6" x14ac:dyDescent="0.2">
      <c r="A17" s="86" t="s">
        <v>110</v>
      </c>
      <c r="B17" s="86"/>
      <c r="C17" s="86"/>
      <c r="D17" s="86"/>
      <c r="E17" s="87"/>
      <c r="F17" s="15"/>
    </row>
    <row r="18" spans="1:6" ht="13.5" thickBot="1" x14ac:dyDescent="0.25">
      <c r="A18" s="88" t="s">
        <v>111</v>
      </c>
      <c r="B18" s="88"/>
      <c r="C18" s="88"/>
      <c r="D18" s="88"/>
      <c r="E18" s="89"/>
      <c r="F18" s="40">
        <f>SUM(F15:F17)</f>
        <v>0</v>
      </c>
    </row>
    <row r="19" spans="1:6" ht="9.9499999999999993" customHeight="1" thickBot="1" x14ac:dyDescent="0.25">
      <c r="A19" s="91"/>
      <c r="B19" s="91"/>
      <c r="C19" s="91"/>
      <c r="D19" s="91"/>
      <c r="E19" s="91"/>
      <c r="F19" s="91"/>
    </row>
    <row r="20" spans="1:6" ht="13.5" thickBot="1" x14ac:dyDescent="0.25">
      <c r="A20" s="90" t="s">
        <v>118</v>
      </c>
      <c r="B20" s="90"/>
      <c r="C20" s="90"/>
      <c r="D20" s="90"/>
      <c r="E20" s="90"/>
      <c r="F20" s="90"/>
    </row>
    <row r="21" spans="1:6" s="27" customFormat="1" x14ac:dyDescent="0.2">
      <c r="A21" s="74" t="s">
        <v>161</v>
      </c>
      <c r="B21" s="75"/>
      <c r="C21" s="76" t="s">
        <v>119</v>
      </c>
      <c r="D21" s="76" t="s">
        <v>105</v>
      </c>
      <c r="E21" s="113" t="s">
        <v>100</v>
      </c>
      <c r="F21" s="114"/>
    </row>
    <row r="22" spans="1:6" s="27" customFormat="1" x14ac:dyDescent="0.2">
      <c r="A22" s="64" t="s">
        <v>1</v>
      </c>
      <c r="B22" s="41" t="s">
        <v>2</v>
      </c>
      <c r="C22" s="77"/>
      <c r="D22" s="77"/>
      <c r="E22" s="14" t="s">
        <v>99</v>
      </c>
      <c r="F22" s="42" t="s">
        <v>0</v>
      </c>
    </row>
    <row r="23" spans="1:6" x14ac:dyDescent="0.2">
      <c r="A23" s="78" t="s">
        <v>3</v>
      </c>
      <c r="B23" s="78"/>
      <c r="C23" s="78"/>
      <c r="D23" s="78"/>
      <c r="E23" s="78"/>
      <c r="F23" s="78"/>
    </row>
    <row r="24" spans="1:6" x14ac:dyDescent="0.2">
      <c r="A24" s="43" t="s">
        <v>4</v>
      </c>
      <c r="B24" s="79" t="s">
        <v>106</v>
      </c>
      <c r="C24" s="79"/>
      <c r="D24" s="79"/>
      <c r="E24" s="79"/>
      <c r="F24" s="79"/>
    </row>
    <row r="25" spans="1:6" x14ac:dyDescent="0.2">
      <c r="A25" s="44" t="s">
        <v>5</v>
      </c>
      <c r="B25" s="20" t="s">
        <v>6</v>
      </c>
      <c r="C25" s="9"/>
      <c r="D25" s="4" t="s">
        <v>101</v>
      </c>
      <c r="E25" s="10"/>
      <c r="F25" s="45">
        <f>C25*E25</f>
        <v>0</v>
      </c>
    </row>
    <row r="26" spans="1:6" x14ac:dyDescent="0.2">
      <c r="A26" s="44" t="s">
        <v>7</v>
      </c>
      <c r="B26" s="20" t="s">
        <v>8</v>
      </c>
      <c r="C26" s="9"/>
      <c r="D26" s="4" t="s">
        <v>101</v>
      </c>
      <c r="E26" s="10"/>
      <c r="F26" s="45">
        <f>C26*E26</f>
        <v>0</v>
      </c>
    </row>
    <row r="27" spans="1:6" ht="13.5" thickBot="1" x14ac:dyDescent="0.25">
      <c r="A27" s="80" t="s">
        <v>120</v>
      </c>
      <c r="B27" s="80"/>
      <c r="C27" s="80"/>
      <c r="D27" s="80"/>
      <c r="E27" s="80"/>
      <c r="F27" s="46">
        <f>SUM(F25:F26)</f>
        <v>0</v>
      </c>
    </row>
    <row r="28" spans="1:6" x14ac:dyDescent="0.2">
      <c r="A28" s="43" t="s">
        <v>9</v>
      </c>
      <c r="B28" s="79" t="s">
        <v>107</v>
      </c>
      <c r="C28" s="79"/>
      <c r="D28" s="79"/>
      <c r="E28" s="79"/>
      <c r="F28" s="79"/>
    </row>
    <row r="29" spans="1:6" x14ac:dyDescent="0.2">
      <c r="A29" s="44" t="s">
        <v>10</v>
      </c>
      <c r="B29" s="20" t="s">
        <v>11</v>
      </c>
      <c r="C29" s="9"/>
      <c r="D29" s="4" t="s">
        <v>102</v>
      </c>
      <c r="E29" s="10"/>
      <c r="F29" s="45"/>
    </row>
    <row r="30" spans="1:6" x14ac:dyDescent="0.2">
      <c r="A30" s="44" t="s">
        <v>12</v>
      </c>
      <c r="B30" s="20" t="s">
        <v>13</v>
      </c>
      <c r="C30" s="9"/>
      <c r="D30" s="4" t="s">
        <v>102</v>
      </c>
      <c r="E30" s="10"/>
      <c r="F30" s="45">
        <f>C30*E30</f>
        <v>0</v>
      </c>
    </row>
    <row r="31" spans="1:6" ht="13.5" thickBot="1" x14ac:dyDescent="0.25">
      <c r="A31" s="80" t="s">
        <v>121</v>
      </c>
      <c r="B31" s="80"/>
      <c r="C31" s="80"/>
      <c r="D31" s="80"/>
      <c r="E31" s="80"/>
      <c r="F31" s="46">
        <f>SUM(F29:F30)</f>
        <v>0</v>
      </c>
    </row>
    <row r="32" spans="1:6" x14ac:dyDescent="0.2">
      <c r="A32" s="43" t="s">
        <v>14</v>
      </c>
      <c r="B32" s="79" t="s">
        <v>15</v>
      </c>
      <c r="C32" s="79"/>
      <c r="D32" s="79"/>
      <c r="E32" s="79"/>
      <c r="F32" s="79"/>
    </row>
    <row r="33" spans="1:6" x14ac:dyDescent="0.2">
      <c r="A33" s="81" t="s">
        <v>16</v>
      </c>
      <c r="B33" s="81"/>
      <c r="C33" s="81"/>
      <c r="D33" s="81"/>
      <c r="E33" s="81"/>
      <c r="F33" s="81"/>
    </row>
    <row r="34" spans="1:6" x14ac:dyDescent="0.2">
      <c r="A34" s="47" t="s">
        <v>17</v>
      </c>
      <c r="B34" s="21" t="s">
        <v>18</v>
      </c>
      <c r="C34" s="22"/>
      <c r="D34" s="22"/>
      <c r="E34" s="8"/>
      <c r="F34" s="48">
        <f>C34*E34</f>
        <v>0</v>
      </c>
    </row>
    <row r="35" spans="1:6" x14ac:dyDescent="0.2">
      <c r="A35" s="47" t="s">
        <v>19</v>
      </c>
      <c r="B35" s="21" t="s">
        <v>20</v>
      </c>
      <c r="C35" s="7"/>
      <c r="D35" s="7"/>
      <c r="E35" s="8"/>
      <c r="F35" s="48">
        <f t="shared" ref="F35:F42" si="0">C35*E35</f>
        <v>0</v>
      </c>
    </row>
    <row r="36" spans="1:6" x14ac:dyDescent="0.2">
      <c r="A36" s="47" t="s">
        <v>21</v>
      </c>
      <c r="B36" s="21" t="s">
        <v>22</v>
      </c>
      <c r="C36" s="7"/>
      <c r="D36" s="7"/>
      <c r="E36" s="8"/>
      <c r="F36" s="48">
        <f t="shared" si="0"/>
        <v>0</v>
      </c>
    </row>
    <row r="37" spans="1:6" x14ac:dyDescent="0.2">
      <c r="A37" s="47" t="s">
        <v>23</v>
      </c>
      <c r="B37" s="21" t="s">
        <v>24</v>
      </c>
      <c r="C37" s="7"/>
      <c r="D37" s="7"/>
      <c r="E37" s="8"/>
      <c r="F37" s="48">
        <f t="shared" si="0"/>
        <v>0</v>
      </c>
    </row>
    <row r="38" spans="1:6" x14ac:dyDescent="0.2">
      <c r="A38" s="47" t="s">
        <v>25</v>
      </c>
      <c r="B38" s="21" t="s">
        <v>26</v>
      </c>
      <c r="C38" s="7"/>
      <c r="D38" s="7"/>
      <c r="E38" s="8"/>
      <c r="F38" s="48">
        <f t="shared" si="0"/>
        <v>0</v>
      </c>
    </row>
    <row r="39" spans="1:6" x14ac:dyDescent="0.2">
      <c r="A39" s="47" t="s">
        <v>27</v>
      </c>
      <c r="B39" s="21" t="s">
        <v>28</v>
      </c>
      <c r="C39" s="7"/>
      <c r="D39" s="7"/>
      <c r="E39" s="8"/>
      <c r="F39" s="48">
        <f t="shared" si="0"/>
        <v>0</v>
      </c>
    </row>
    <row r="40" spans="1:6" x14ac:dyDescent="0.2">
      <c r="A40" s="47" t="s">
        <v>29</v>
      </c>
      <c r="B40" s="21" t="s">
        <v>30</v>
      </c>
      <c r="C40" s="7"/>
      <c r="D40" s="7"/>
      <c r="E40" s="8"/>
      <c r="F40" s="48">
        <f t="shared" si="0"/>
        <v>0</v>
      </c>
    </row>
    <row r="41" spans="1:6" x14ac:dyDescent="0.2">
      <c r="A41" s="47" t="s">
        <v>31</v>
      </c>
      <c r="B41" s="21" t="s">
        <v>32</v>
      </c>
      <c r="C41" s="7"/>
      <c r="D41" s="7"/>
      <c r="E41" s="8"/>
      <c r="F41" s="48"/>
    </row>
    <row r="42" spans="1:6" x14ac:dyDescent="0.2">
      <c r="A42" s="47" t="s">
        <v>33</v>
      </c>
      <c r="B42" s="21" t="s">
        <v>34</v>
      </c>
      <c r="C42" s="7"/>
      <c r="D42" s="7"/>
      <c r="E42" s="8"/>
      <c r="F42" s="48">
        <f t="shared" si="0"/>
        <v>0</v>
      </c>
    </row>
    <row r="43" spans="1:6" x14ac:dyDescent="0.2">
      <c r="A43" s="82" t="s">
        <v>122</v>
      </c>
      <c r="B43" s="82"/>
      <c r="C43" s="82"/>
      <c r="D43" s="82"/>
      <c r="E43" s="82"/>
      <c r="F43" s="49">
        <f>SUM(F34:F42)</f>
        <v>0</v>
      </c>
    </row>
    <row r="44" spans="1:6" x14ac:dyDescent="0.2">
      <c r="A44" s="97" t="s">
        <v>35</v>
      </c>
      <c r="B44" s="97"/>
      <c r="C44" s="97"/>
      <c r="D44" s="97"/>
      <c r="E44" s="97"/>
      <c r="F44" s="97"/>
    </row>
    <row r="45" spans="1:6" x14ac:dyDescent="0.2">
      <c r="A45" s="47" t="s">
        <v>36</v>
      </c>
      <c r="B45" s="21"/>
      <c r="C45" s="7"/>
      <c r="D45" s="7"/>
      <c r="E45" s="8"/>
      <c r="F45" s="48">
        <f t="shared" ref="F45" si="1">C45*E45</f>
        <v>0</v>
      </c>
    </row>
    <row r="46" spans="1:6" x14ac:dyDescent="0.2">
      <c r="A46" s="82" t="s">
        <v>123</v>
      </c>
      <c r="B46" s="82"/>
      <c r="C46" s="82"/>
      <c r="D46" s="82"/>
      <c r="E46" s="82"/>
      <c r="F46" s="49">
        <f>SUM(F45:F45)</f>
        <v>0</v>
      </c>
    </row>
    <row r="47" spans="1:6" ht="13.5" thickBot="1" x14ac:dyDescent="0.25">
      <c r="A47" s="80" t="s">
        <v>141</v>
      </c>
      <c r="B47" s="80"/>
      <c r="C47" s="80"/>
      <c r="D47" s="80"/>
      <c r="E47" s="80"/>
      <c r="F47" s="46">
        <f>+F46+F43</f>
        <v>0</v>
      </c>
    </row>
    <row r="48" spans="1:6" x14ac:dyDescent="0.2">
      <c r="A48" s="43" t="s">
        <v>37</v>
      </c>
      <c r="B48" s="79" t="s">
        <v>38</v>
      </c>
      <c r="C48" s="79"/>
      <c r="D48" s="79"/>
      <c r="E48" s="79"/>
      <c r="F48" s="79"/>
    </row>
    <row r="49" spans="1:6" x14ac:dyDescent="0.2">
      <c r="A49" s="44" t="s">
        <v>39</v>
      </c>
      <c r="B49" s="20" t="s">
        <v>40</v>
      </c>
      <c r="C49" s="9"/>
      <c r="D49" s="4" t="s">
        <v>103</v>
      </c>
      <c r="E49" s="10"/>
      <c r="F49" s="45">
        <f>C49*E49</f>
        <v>0</v>
      </c>
    </row>
    <row r="50" spans="1:6" x14ac:dyDescent="0.2">
      <c r="A50" s="44" t="s">
        <v>41</v>
      </c>
      <c r="B50" s="20" t="s">
        <v>42</v>
      </c>
      <c r="C50" s="9"/>
      <c r="D50" s="4" t="s">
        <v>103</v>
      </c>
      <c r="E50" s="10"/>
      <c r="F50" s="45">
        <f>C50*E50</f>
        <v>0</v>
      </c>
    </row>
    <row r="51" spans="1:6" x14ac:dyDescent="0.2">
      <c r="A51" s="44" t="s">
        <v>43</v>
      </c>
      <c r="B51" s="20" t="s">
        <v>44</v>
      </c>
      <c r="C51" s="9"/>
      <c r="D51" s="4" t="s">
        <v>103</v>
      </c>
      <c r="E51" s="10"/>
      <c r="F51" s="45">
        <f>C51*E51</f>
        <v>0</v>
      </c>
    </row>
    <row r="52" spans="1:6" ht="13.5" thickBot="1" x14ac:dyDescent="0.25">
      <c r="A52" s="80" t="s">
        <v>124</v>
      </c>
      <c r="B52" s="80"/>
      <c r="C52" s="80"/>
      <c r="D52" s="80"/>
      <c r="E52" s="80"/>
      <c r="F52" s="46">
        <f>SUM(F49:F51)</f>
        <v>0</v>
      </c>
    </row>
    <row r="53" spans="1:6" x14ac:dyDescent="0.2">
      <c r="A53" s="43" t="s">
        <v>45</v>
      </c>
      <c r="B53" s="79" t="s">
        <v>46</v>
      </c>
      <c r="C53" s="79"/>
      <c r="D53" s="79"/>
      <c r="E53" s="79"/>
      <c r="F53" s="79"/>
    </row>
    <row r="54" spans="1:6" x14ac:dyDescent="0.2">
      <c r="A54" s="97" t="s">
        <v>47</v>
      </c>
      <c r="B54" s="97"/>
      <c r="C54" s="97"/>
      <c r="D54" s="97"/>
      <c r="E54" s="97"/>
      <c r="F54" s="97"/>
    </row>
    <row r="55" spans="1:6" ht="15.75" customHeight="1" x14ac:dyDescent="0.2">
      <c r="A55" s="44" t="s">
        <v>48</v>
      </c>
      <c r="B55" s="20" t="s">
        <v>155</v>
      </c>
      <c r="C55" s="9"/>
      <c r="D55" s="4" t="s">
        <v>156</v>
      </c>
      <c r="E55" s="10"/>
      <c r="F55" s="45">
        <f>C55*E55</f>
        <v>0</v>
      </c>
    </row>
    <row r="56" spans="1:6" x14ac:dyDescent="0.2">
      <c r="A56" s="82" t="s">
        <v>125</v>
      </c>
      <c r="B56" s="82"/>
      <c r="C56" s="82"/>
      <c r="D56" s="82"/>
      <c r="E56" s="82"/>
      <c r="F56" s="49">
        <f>F55</f>
        <v>0</v>
      </c>
    </row>
    <row r="57" spans="1:6" x14ac:dyDescent="0.2">
      <c r="A57" s="81" t="s">
        <v>49</v>
      </c>
      <c r="B57" s="81"/>
      <c r="C57" s="81"/>
      <c r="D57" s="81"/>
      <c r="E57" s="81"/>
      <c r="F57" s="81"/>
    </row>
    <row r="58" spans="1:6" x14ac:dyDescent="0.2">
      <c r="A58" s="47" t="s">
        <v>50</v>
      </c>
      <c r="B58" s="21" t="s">
        <v>154</v>
      </c>
      <c r="C58" s="7"/>
      <c r="D58" s="7"/>
      <c r="E58" s="8"/>
      <c r="F58" s="48">
        <f t="shared" ref="F58" si="2">C58*E58</f>
        <v>0</v>
      </c>
    </row>
    <row r="59" spans="1:6" ht="13.5" thickBot="1" x14ac:dyDescent="0.25">
      <c r="A59" s="50"/>
      <c r="B59" s="24" t="s">
        <v>51</v>
      </c>
      <c r="C59" s="98">
        <v>0.2</v>
      </c>
      <c r="D59" s="99"/>
      <c r="E59" s="100"/>
      <c r="F59" s="51">
        <f>SUM(F58:F58)*C59</f>
        <v>0</v>
      </c>
    </row>
    <row r="60" spans="1:6" x14ac:dyDescent="0.2">
      <c r="A60" s="82" t="s">
        <v>126</v>
      </c>
      <c r="B60" s="82"/>
      <c r="C60" s="82"/>
      <c r="D60" s="82"/>
      <c r="E60" s="82"/>
      <c r="F60" s="49">
        <f>SUM(F58:F59)</f>
        <v>0</v>
      </c>
    </row>
    <row r="61" spans="1:6" x14ac:dyDescent="0.2">
      <c r="A61" s="81" t="s">
        <v>52</v>
      </c>
      <c r="B61" s="81"/>
      <c r="C61" s="81"/>
      <c r="D61" s="81"/>
      <c r="E61" s="81"/>
      <c r="F61" s="81"/>
    </row>
    <row r="62" spans="1:6" x14ac:dyDescent="0.2">
      <c r="A62" s="47" t="s">
        <v>53</v>
      </c>
      <c r="B62" s="21" t="s">
        <v>160</v>
      </c>
      <c r="C62" s="7"/>
      <c r="D62" s="23" t="s">
        <v>159</v>
      </c>
      <c r="E62" s="8"/>
      <c r="F62" s="48">
        <f>C62*E62</f>
        <v>0</v>
      </c>
    </row>
    <row r="63" spans="1:6" x14ac:dyDescent="0.2">
      <c r="A63" s="47" t="s">
        <v>53</v>
      </c>
      <c r="B63" s="21" t="s">
        <v>158</v>
      </c>
      <c r="C63" s="7"/>
      <c r="D63" s="23" t="s">
        <v>159</v>
      </c>
      <c r="E63" s="8"/>
      <c r="F63" s="48">
        <f>C63*E63</f>
        <v>0</v>
      </c>
    </row>
    <row r="64" spans="1:6" x14ac:dyDescent="0.2">
      <c r="A64" s="47" t="s">
        <v>53</v>
      </c>
      <c r="B64" s="21" t="s">
        <v>157</v>
      </c>
      <c r="C64" s="7"/>
      <c r="D64" s="23" t="s">
        <v>159</v>
      </c>
      <c r="E64" s="8"/>
      <c r="F64" s="48">
        <f>C64*E64</f>
        <v>0</v>
      </c>
    </row>
    <row r="65" spans="1:6" x14ac:dyDescent="0.2">
      <c r="A65" s="82" t="s">
        <v>127</v>
      </c>
      <c r="B65" s="82"/>
      <c r="C65" s="82"/>
      <c r="D65" s="82"/>
      <c r="E65" s="82"/>
      <c r="F65" s="49">
        <f>SUM(F62:F64)</f>
        <v>0</v>
      </c>
    </row>
    <row r="66" spans="1:6" x14ac:dyDescent="0.2">
      <c r="A66" s="81" t="s">
        <v>54</v>
      </c>
      <c r="B66" s="81"/>
      <c r="C66" s="81"/>
      <c r="D66" s="81"/>
      <c r="E66" s="81"/>
      <c r="F66" s="81"/>
    </row>
    <row r="67" spans="1:6" x14ac:dyDescent="0.2">
      <c r="A67" s="47" t="s">
        <v>55</v>
      </c>
      <c r="B67" s="21" t="s">
        <v>56</v>
      </c>
      <c r="C67" s="7"/>
      <c r="D67" s="23" t="s">
        <v>156</v>
      </c>
      <c r="E67" s="8"/>
      <c r="F67" s="48">
        <f>C67*E67</f>
        <v>0</v>
      </c>
    </row>
    <row r="68" spans="1:6" x14ac:dyDescent="0.2">
      <c r="A68" s="47" t="s">
        <v>55</v>
      </c>
      <c r="B68" s="21" t="s">
        <v>13</v>
      </c>
      <c r="C68" s="7"/>
      <c r="D68" s="23" t="s">
        <v>156</v>
      </c>
      <c r="E68" s="8"/>
      <c r="F68" s="48">
        <f>C68*E68</f>
        <v>0</v>
      </c>
    </row>
    <row r="69" spans="1:6" x14ac:dyDescent="0.2">
      <c r="A69" s="82" t="s">
        <v>128</v>
      </c>
      <c r="B69" s="82"/>
      <c r="C69" s="82"/>
      <c r="D69" s="82"/>
      <c r="E69" s="82"/>
      <c r="F69" s="49">
        <f>SUM(F67:F68)</f>
        <v>0</v>
      </c>
    </row>
    <row r="70" spans="1:6" ht="13.5" thickBot="1" x14ac:dyDescent="0.25">
      <c r="A70" s="80" t="s">
        <v>140</v>
      </c>
      <c r="B70" s="80"/>
      <c r="C70" s="80"/>
      <c r="D70" s="80"/>
      <c r="E70" s="80"/>
      <c r="F70" s="46">
        <f>F56+F60+F65+F69</f>
        <v>0</v>
      </c>
    </row>
    <row r="71" spans="1:6" x14ac:dyDescent="0.2">
      <c r="A71" s="43" t="s">
        <v>57</v>
      </c>
      <c r="B71" s="79" t="s">
        <v>58</v>
      </c>
      <c r="C71" s="79"/>
      <c r="D71" s="79"/>
      <c r="E71" s="79"/>
      <c r="F71" s="79"/>
    </row>
    <row r="72" spans="1:6" x14ac:dyDescent="0.2">
      <c r="A72" s="47" t="s">
        <v>59</v>
      </c>
      <c r="B72" s="21" t="s">
        <v>60</v>
      </c>
      <c r="C72" s="7"/>
      <c r="D72" s="7"/>
      <c r="E72" s="8"/>
      <c r="F72" s="48">
        <f>C72*E72</f>
        <v>0</v>
      </c>
    </row>
    <row r="73" spans="1:6" x14ac:dyDescent="0.2">
      <c r="A73" s="47" t="s">
        <v>61</v>
      </c>
      <c r="B73" s="21" t="s">
        <v>62</v>
      </c>
      <c r="C73" s="7"/>
      <c r="D73" s="7"/>
      <c r="E73" s="8"/>
      <c r="F73" s="48">
        <f>C73*E73</f>
        <v>0</v>
      </c>
    </row>
    <row r="74" spans="1:6" x14ac:dyDescent="0.2">
      <c r="A74" s="47" t="s">
        <v>63</v>
      </c>
      <c r="B74" s="21" t="s">
        <v>64</v>
      </c>
      <c r="C74" s="7"/>
      <c r="D74" s="7"/>
      <c r="E74" s="8"/>
      <c r="F74" s="48">
        <f t="shared" ref="F74:F81" si="3">C74*E74</f>
        <v>0</v>
      </c>
    </row>
    <row r="75" spans="1:6" x14ac:dyDescent="0.2">
      <c r="A75" s="47" t="s">
        <v>65</v>
      </c>
      <c r="B75" s="21" t="s">
        <v>66</v>
      </c>
      <c r="C75" s="7"/>
      <c r="D75" s="7"/>
      <c r="E75" s="8"/>
      <c r="F75" s="48">
        <f t="shared" si="3"/>
        <v>0</v>
      </c>
    </row>
    <row r="76" spans="1:6" x14ac:dyDescent="0.2">
      <c r="A76" s="47" t="s">
        <v>67</v>
      </c>
      <c r="B76" s="21" t="s">
        <v>68</v>
      </c>
      <c r="C76" s="7"/>
      <c r="D76" s="7"/>
      <c r="E76" s="8"/>
      <c r="F76" s="48">
        <f t="shared" si="3"/>
        <v>0</v>
      </c>
    </row>
    <row r="77" spans="1:6" x14ac:dyDescent="0.2">
      <c r="A77" s="47" t="s">
        <v>69</v>
      </c>
      <c r="B77" s="21" t="s">
        <v>70</v>
      </c>
      <c r="C77" s="7"/>
      <c r="D77" s="7"/>
      <c r="E77" s="8"/>
      <c r="F77" s="48">
        <f t="shared" si="3"/>
        <v>0</v>
      </c>
    </row>
    <row r="78" spans="1:6" x14ac:dyDescent="0.2">
      <c r="A78" s="47" t="s">
        <v>69</v>
      </c>
      <c r="B78" s="21" t="s">
        <v>71</v>
      </c>
      <c r="C78" s="7"/>
      <c r="D78" s="7"/>
      <c r="E78" s="8"/>
      <c r="F78" s="48">
        <f t="shared" si="3"/>
        <v>0</v>
      </c>
    </row>
    <row r="79" spans="1:6" x14ac:dyDescent="0.2">
      <c r="A79" s="47" t="s">
        <v>72</v>
      </c>
      <c r="B79" s="21" t="s">
        <v>153</v>
      </c>
      <c r="C79" s="7"/>
      <c r="D79" s="7"/>
      <c r="E79" s="8"/>
      <c r="F79" s="48">
        <f t="shared" si="3"/>
        <v>0</v>
      </c>
    </row>
    <row r="80" spans="1:6" x14ac:dyDescent="0.2">
      <c r="A80" s="47" t="s">
        <v>73</v>
      </c>
      <c r="B80" s="21" t="s">
        <v>74</v>
      </c>
      <c r="C80" s="7"/>
      <c r="D80" s="7"/>
      <c r="E80" s="8"/>
      <c r="F80" s="48">
        <f t="shared" si="3"/>
        <v>0</v>
      </c>
    </row>
    <row r="81" spans="1:6" x14ac:dyDescent="0.2">
      <c r="A81" s="47" t="s">
        <v>75</v>
      </c>
      <c r="B81" s="21" t="s">
        <v>76</v>
      </c>
      <c r="C81" s="7"/>
      <c r="D81" s="7"/>
      <c r="E81" s="8"/>
      <c r="F81" s="48">
        <f t="shared" si="3"/>
        <v>0</v>
      </c>
    </row>
    <row r="82" spans="1:6" ht="13.5" thickBot="1" x14ac:dyDescent="0.25">
      <c r="A82" s="50" t="s">
        <v>77</v>
      </c>
      <c r="B82" s="24" t="s">
        <v>78</v>
      </c>
      <c r="C82" s="98">
        <v>0.15</v>
      </c>
      <c r="D82" s="99"/>
      <c r="E82" s="100"/>
      <c r="F82" s="51">
        <f>(F46+F100)*C82</f>
        <v>0</v>
      </c>
    </row>
    <row r="83" spans="1:6" ht="13.5" thickBot="1" x14ac:dyDescent="0.25">
      <c r="A83" s="80" t="s">
        <v>129</v>
      </c>
      <c r="B83" s="80"/>
      <c r="C83" s="80"/>
      <c r="D83" s="80"/>
      <c r="E83" s="80"/>
      <c r="F83" s="46">
        <f>SUM(F72:F82)</f>
        <v>0</v>
      </c>
    </row>
    <row r="84" spans="1:6" ht="13.5" thickBot="1" x14ac:dyDescent="0.25">
      <c r="A84" s="106" t="s">
        <v>142</v>
      </c>
      <c r="B84" s="106"/>
      <c r="C84" s="106"/>
      <c r="D84" s="106"/>
      <c r="E84" s="106"/>
      <c r="F84" s="68">
        <f>+F83+F70+F52+F47+F31+F27</f>
        <v>0</v>
      </c>
    </row>
    <row r="85" spans="1:6" ht="9.9499999999999993" customHeight="1" thickBot="1" x14ac:dyDescent="0.25">
      <c r="A85" s="91"/>
      <c r="B85" s="91"/>
      <c r="C85" s="91"/>
      <c r="D85" s="91"/>
      <c r="E85" s="91"/>
      <c r="F85" s="91"/>
    </row>
    <row r="86" spans="1:6" x14ac:dyDescent="0.2">
      <c r="A86" s="101" t="s">
        <v>79</v>
      </c>
      <c r="B86" s="101"/>
      <c r="C86" s="101"/>
      <c r="D86" s="101"/>
      <c r="E86" s="101"/>
      <c r="F86" s="101"/>
    </row>
    <row r="87" spans="1:6" x14ac:dyDescent="0.2">
      <c r="A87" s="43" t="s">
        <v>80</v>
      </c>
      <c r="B87" s="79" t="s">
        <v>81</v>
      </c>
      <c r="C87" s="79"/>
      <c r="D87" s="79"/>
      <c r="E87" s="79"/>
      <c r="F87" s="79"/>
    </row>
    <row r="88" spans="1:6" x14ac:dyDescent="0.2">
      <c r="A88" s="47" t="s">
        <v>82</v>
      </c>
      <c r="B88" s="21" t="s">
        <v>83</v>
      </c>
      <c r="C88" s="7"/>
      <c r="D88" s="7"/>
      <c r="E88" s="8"/>
      <c r="F88" s="48">
        <f>C88*E88</f>
        <v>0</v>
      </c>
    </row>
    <row r="89" spans="1:6" ht="13.5" thickBot="1" x14ac:dyDescent="0.25">
      <c r="A89" s="80" t="s">
        <v>130</v>
      </c>
      <c r="B89" s="80"/>
      <c r="C89" s="80"/>
      <c r="D89" s="80"/>
      <c r="E89" s="80"/>
      <c r="F89" s="46">
        <f>F88</f>
        <v>0</v>
      </c>
    </row>
    <row r="90" spans="1:6" ht="13.5" thickBot="1" x14ac:dyDescent="0.25">
      <c r="A90" s="43" t="s">
        <v>84</v>
      </c>
      <c r="B90" s="79" t="s">
        <v>85</v>
      </c>
      <c r="C90" s="79"/>
      <c r="D90" s="79"/>
      <c r="E90" s="79"/>
      <c r="F90" s="79"/>
    </row>
    <row r="91" spans="1:6" ht="13.5" thickBot="1" x14ac:dyDescent="0.25">
      <c r="A91" s="112" t="s">
        <v>16</v>
      </c>
      <c r="B91" s="112"/>
      <c r="C91" s="112"/>
      <c r="D91" s="112"/>
      <c r="E91" s="112"/>
      <c r="F91" s="112"/>
    </row>
    <row r="92" spans="1:6" x14ac:dyDescent="0.2">
      <c r="A92" s="53" t="s">
        <v>86</v>
      </c>
      <c r="B92" s="1" t="s">
        <v>87</v>
      </c>
      <c r="C92" s="5"/>
      <c r="D92" s="5"/>
      <c r="E92" s="11"/>
      <c r="F92" s="54">
        <f>C92*E92</f>
        <v>0</v>
      </c>
    </row>
    <row r="93" spans="1:6" x14ac:dyDescent="0.2">
      <c r="A93" s="55" t="s">
        <v>88</v>
      </c>
      <c r="B93" s="3" t="s">
        <v>89</v>
      </c>
      <c r="C93" s="7"/>
      <c r="D93" s="7"/>
      <c r="E93" s="12"/>
      <c r="F93" s="56">
        <f t="shared" ref="F93:F96" si="4">C93*E93</f>
        <v>0</v>
      </c>
    </row>
    <row r="94" spans="1:6" x14ac:dyDescent="0.2">
      <c r="A94" s="55" t="s">
        <v>90</v>
      </c>
      <c r="B94" s="3" t="s">
        <v>91</v>
      </c>
      <c r="C94" s="7"/>
      <c r="D94" s="7"/>
      <c r="E94" s="12"/>
      <c r="F94" s="56">
        <f t="shared" si="4"/>
        <v>0</v>
      </c>
    </row>
    <row r="95" spans="1:6" x14ac:dyDescent="0.2">
      <c r="A95" s="55" t="s">
        <v>92</v>
      </c>
      <c r="B95" s="3" t="s">
        <v>93</v>
      </c>
      <c r="C95" s="7"/>
      <c r="D95" s="7"/>
      <c r="E95" s="12"/>
      <c r="F95" s="56">
        <f t="shared" si="4"/>
        <v>0</v>
      </c>
    </row>
    <row r="96" spans="1:6" ht="13.5" thickBot="1" x14ac:dyDescent="0.25">
      <c r="A96" s="57" t="s">
        <v>94</v>
      </c>
      <c r="B96" s="2" t="s">
        <v>95</v>
      </c>
      <c r="C96" s="6"/>
      <c r="D96" s="6"/>
      <c r="E96" s="13"/>
      <c r="F96" s="58">
        <f t="shared" si="4"/>
        <v>0</v>
      </c>
    </row>
    <row r="97" spans="1:6" ht="13.5" thickBot="1" x14ac:dyDescent="0.25">
      <c r="A97" s="82" t="s">
        <v>131</v>
      </c>
      <c r="B97" s="82"/>
      <c r="C97" s="82"/>
      <c r="D97" s="82"/>
      <c r="E97" s="82"/>
      <c r="F97" s="49">
        <f>SUM(F92:F96)</f>
        <v>0</v>
      </c>
    </row>
    <row r="98" spans="1:6" x14ac:dyDescent="0.2">
      <c r="A98" s="112" t="s">
        <v>35</v>
      </c>
      <c r="B98" s="112"/>
      <c r="C98" s="112"/>
      <c r="D98" s="112"/>
      <c r="E98" s="112"/>
      <c r="F98" s="112"/>
    </row>
    <row r="99" spans="1:6" x14ac:dyDescent="0.2">
      <c r="A99" s="55" t="s">
        <v>96</v>
      </c>
      <c r="B99" s="3"/>
      <c r="C99" s="7"/>
      <c r="D99" s="7"/>
      <c r="E99" s="12"/>
      <c r="F99" s="56">
        <f>C99*E99</f>
        <v>0</v>
      </c>
    </row>
    <row r="100" spans="1:6" x14ac:dyDescent="0.2">
      <c r="A100" s="82" t="s">
        <v>132</v>
      </c>
      <c r="B100" s="82"/>
      <c r="C100" s="82"/>
      <c r="D100" s="82"/>
      <c r="E100" s="82"/>
      <c r="F100" s="49">
        <f>SUM(F99:F99)</f>
        <v>0</v>
      </c>
    </row>
    <row r="101" spans="1:6" ht="13.5" thickBot="1" x14ac:dyDescent="0.25">
      <c r="A101" s="80" t="s">
        <v>139</v>
      </c>
      <c r="B101" s="80"/>
      <c r="C101" s="80"/>
      <c r="D101" s="80"/>
      <c r="E101" s="80"/>
      <c r="F101" s="46">
        <f>F97+F100</f>
        <v>0</v>
      </c>
    </row>
    <row r="102" spans="1:6" ht="13.5" thickBot="1" x14ac:dyDescent="0.25">
      <c r="A102" s="106" t="s">
        <v>143</v>
      </c>
      <c r="B102" s="106"/>
      <c r="C102" s="106"/>
      <c r="D102" s="106"/>
      <c r="E102" s="106"/>
      <c r="F102" s="52">
        <f>+F101+F89</f>
        <v>0</v>
      </c>
    </row>
    <row r="103" spans="1:6" ht="9.9499999999999993" customHeight="1" thickBot="1" x14ac:dyDescent="0.25">
      <c r="A103" s="91"/>
      <c r="B103" s="91"/>
      <c r="C103" s="91"/>
      <c r="D103" s="91"/>
      <c r="E103" s="91"/>
      <c r="F103" s="91"/>
    </row>
    <row r="104" spans="1:6" x14ac:dyDescent="0.2">
      <c r="A104" s="101" t="s">
        <v>97</v>
      </c>
      <c r="B104" s="101"/>
      <c r="C104" s="101"/>
      <c r="D104" s="101"/>
      <c r="E104" s="101"/>
      <c r="F104" s="101"/>
    </row>
    <row r="105" spans="1:6" x14ac:dyDescent="0.2">
      <c r="A105" s="43" t="s">
        <v>77</v>
      </c>
      <c r="B105" s="79" t="s">
        <v>149</v>
      </c>
      <c r="C105" s="79"/>
      <c r="D105" s="79"/>
      <c r="E105" s="79"/>
      <c r="F105" s="79"/>
    </row>
    <row r="106" spans="1:6" x14ac:dyDescent="0.2">
      <c r="A106" s="110" t="s">
        <v>150</v>
      </c>
      <c r="B106" s="111"/>
      <c r="C106" s="103"/>
      <c r="D106" s="104"/>
      <c r="E106" s="105"/>
      <c r="F106" s="59">
        <f>+$F$18*C106</f>
        <v>0</v>
      </c>
    </row>
    <row r="107" spans="1:6" ht="13.5" thickBot="1" x14ac:dyDescent="0.25">
      <c r="A107" s="80" t="s">
        <v>133</v>
      </c>
      <c r="B107" s="80"/>
      <c r="C107" s="80"/>
      <c r="D107" s="80"/>
      <c r="E107" s="80"/>
      <c r="F107" s="46">
        <f>SUM(F106)</f>
        <v>0</v>
      </c>
    </row>
    <row r="108" spans="1:6" x14ac:dyDescent="0.2">
      <c r="A108" s="43" t="s">
        <v>77</v>
      </c>
      <c r="B108" s="79" t="s">
        <v>162</v>
      </c>
      <c r="C108" s="79"/>
      <c r="D108" s="79"/>
      <c r="E108" s="79"/>
      <c r="F108" s="79"/>
    </row>
    <row r="109" spans="1:6" x14ac:dyDescent="0.2">
      <c r="A109" s="110" t="s">
        <v>164</v>
      </c>
      <c r="B109" s="111"/>
      <c r="C109" s="103"/>
      <c r="D109" s="104"/>
      <c r="E109" s="105"/>
      <c r="F109" s="59">
        <f>+$F$18*C109</f>
        <v>0</v>
      </c>
    </row>
    <row r="110" spans="1:6" ht="13.5" thickBot="1" x14ac:dyDescent="0.25">
      <c r="A110" s="80" t="s">
        <v>134</v>
      </c>
      <c r="B110" s="80"/>
      <c r="C110" s="80"/>
      <c r="D110" s="80"/>
      <c r="E110" s="80"/>
      <c r="F110" s="46">
        <f>+F109</f>
        <v>0</v>
      </c>
    </row>
    <row r="111" spans="1:6" ht="13.5" thickBot="1" x14ac:dyDescent="0.25">
      <c r="A111" s="106" t="s">
        <v>144</v>
      </c>
      <c r="B111" s="106"/>
      <c r="C111" s="106"/>
      <c r="D111" s="106"/>
      <c r="E111" s="106"/>
      <c r="F111" s="52">
        <f>+F110+F107</f>
        <v>0</v>
      </c>
    </row>
    <row r="112" spans="1:6" ht="9.9499999999999993" customHeight="1" thickBot="1" x14ac:dyDescent="0.25">
      <c r="A112" s="107"/>
      <c r="B112" s="107"/>
      <c r="C112" s="107"/>
      <c r="D112" s="107"/>
      <c r="E112" s="107"/>
      <c r="F112" s="107"/>
    </row>
    <row r="113" spans="1:6" ht="13.5" thickBot="1" x14ac:dyDescent="0.25">
      <c r="A113" s="102" t="s">
        <v>145</v>
      </c>
      <c r="B113" s="102"/>
      <c r="C113" s="102"/>
      <c r="D113" s="102"/>
      <c r="E113" s="102"/>
      <c r="F113" s="60">
        <f>+F84+F102+F111</f>
        <v>0</v>
      </c>
    </row>
    <row r="114" spans="1:6" x14ac:dyDescent="0.2">
      <c r="A114" s="33"/>
      <c r="B114" s="34"/>
      <c r="C114" s="34"/>
      <c r="D114" s="34"/>
      <c r="E114" s="35"/>
      <c r="F114" s="36"/>
    </row>
    <row r="115" spans="1:6" ht="51" customHeight="1" x14ac:dyDescent="0.2">
      <c r="A115" s="69" t="s">
        <v>151</v>
      </c>
      <c r="B115" s="69"/>
      <c r="C115" s="69"/>
      <c r="D115" s="69"/>
      <c r="E115" s="69"/>
      <c r="F115" s="69"/>
    </row>
    <row r="116" spans="1:6" ht="27.75" customHeight="1" x14ac:dyDescent="0.2">
      <c r="A116" s="69" t="s">
        <v>152</v>
      </c>
      <c r="B116" s="69"/>
      <c r="C116" s="69"/>
      <c r="D116" s="69"/>
      <c r="E116" s="69"/>
      <c r="F116" s="69"/>
    </row>
    <row r="117" spans="1:6" x14ac:dyDescent="0.2">
      <c r="A117" s="70" t="s">
        <v>163</v>
      </c>
      <c r="B117" s="70"/>
      <c r="C117" s="70"/>
      <c r="D117" s="70"/>
      <c r="E117" s="70"/>
      <c r="F117" s="70"/>
    </row>
    <row r="118" spans="1:6" ht="13.5" thickBot="1" x14ac:dyDescent="0.25">
      <c r="A118" s="37"/>
      <c r="B118" s="66"/>
      <c r="C118" s="66"/>
      <c r="D118" s="66"/>
      <c r="E118" s="28"/>
      <c r="F118" s="38"/>
    </row>
    <row r="119" spans="1:6" ht="13.5" thickBot="1" x14ac:dyDescent="0.25">
      <c r="A119" s="37"/>
      <c r="B119" s="115" t="s">
        <v>136</v>
      </c>
      <c r="C119" s="116"/>
      <c r="D119" s="65" t="s">
        <v>100</v>
      </c>
      <c r="E119" s="28"/>
      <c r="F119" s="38"/>
    </row>
    <row r="120" spans="1:6" x14ac:dyDescent="0.2">
      <c r="A120" s="37"/>
      <c r="B120" s="121" t="s">
        <v>111</v>
      </c>
      <c r="C120" s="122"/>
      <c r="D120" s="61">
        <f>+F18</f>
        <v>0</v>
      </c>
      <c r="E120" s="28"/>
      <c r="F120" s="38"/>
    </row>
    <row r="121" spans="1:6" x14ac:dyDescent="0.2">
      <c r="A121" s="37"/>
      <c r="B121" s="123" t="s">
        <v>135</v>
      </c>
      <c r="C121" s="124"/>
      <c r="D121" s="62">
        <f>+D122+D123+D124</f>
        <v>0</v>
      </c>
      <c r="E121" s="28"/>
      <c r="F121" s="38"/>
    </row>
    <row r="122" spans="1:6" x14ac:dyDescent="0.2">
      <c r="A122" s="37"/>
      <c r="B122" s="119" t="s">
        <v>146</v>
      </c>
      <c r="C122" s="120"/>
      <c r="D122" s="62">
        <f>+F84</f>
        <v>0</v>
      </c>
      <c r="E122" s="28"/>
      <c r="F122" s="38"/>
    </row>
    <row r="123" spans="1:6" x14ac:dyDescent="0.2">
      <c r="A123" s="37"/>
      <c r="B123" s="119" t="s">
        <v>147</v>
      </c>
      <c r="C123" s="120"/>
      <c r="D123" s="62">
        <f>+F102</f>
        <v>0</v>
      </c>
      <c r="E123" s="28"/>
      <c r="F123" s="38"/>
    </row>
    <row r="124" spans="1:6" x14ac:dyDescent="0.2">
      <c r="A124" s="17"/>
      <c r="B124" s="119" t="s">
        <v>148</v>
      </c>
      <c r="C124" s="120"/>
      <c r="D124" s="62">
        <f>+F111</f>
        <v>0</v>
      </c>
      <c r="E124" s="16"/>
      <c r="F124" s="16"/>
    </row>
    <row r="125" spans="1:6" ht="13.5" thickBot="1" x14ac:dyDescent="0.25">
      <c r="A125" s="17"/>
      <c r="B125" s="117" t="s">
        <v>137</v>
      </c>
      <c r="C125" s="118"/>
      <c r="D125" s="63">
        <f>+D120-D121</f>
        <v>0</v>
      </c>
      <c r="E125" s="16"/>
      <c r="F125" s="16"/>
    </row>
    <row r="126" spans="1:6" ht="10.5" customHeight="1" x14ac:dyDescent="0.2">
      <c r="A126" s="17"/>
      <c r="B126" s="16"/>
      <c r="C126" s="16"/>
      <c r="D126" s="16"/>
      <c r="E126" s="16"/>
      <c r="F126" s="16"/>
    </row>
    <row r="127" spans="1:6" x14ac:dyDescent="0.2">
      <c r="A127" s="67"/>
      <c r="B127" s="67"/>
      <c r="C127" s="67"/>
      <c r="D127" s="71">
        <f ca="1">TODAY()</f>
        <v>45191</v>
      </c>
      <c r="E127" s="71"/>
      <c r="F127" s="71"/>
    </row>
    <row r="128" spans="1:6" x14ac:dyDescent="0.2">
      <c r="A128" s="17"/>
      <c r="B128" s="31"/>
      <c r="C128" s="17"/>
      <c r="D128" s="29"/>
      <c r="E128" s="30"/>
      <c r="F128" s="30"/>
    </row>
    <row r="129" spans="1:6" x14ac:dyDescent="0.2">
      <c r="A129" s="17"/>
      <c r="B129" s="32" t="s">
        <v>98</v>
      </c>
      <c r="C129" s="17"/>
      <c r="D129" s="29"/>
      <c r="E129" s="30"/>
      <c r="F129" s="30"/>
    </row>
    <row r="130" spans="1:6" x14ac:dyDescent="0.2">
      <c r="B130" s="25"/>
    </row>
  </sheetData>
  <mergeCells count="85">
    <mergeCell ref="B125:C125"/>
    <mergeCell ref="B122:C122"/>
    <mergeCell ref="B123:C123"/>
    <mergeCell ref="B124:C124"/>
    <mergeCell ref="B120:C120"/>
    <mergeCell ref="B121:C121"/>
    <mergeCell ref="A100:E100"/>
    <mergeCell ref="C82:E82"/>
    <mergeCell ref="A83:E83"/>
    <mergeCell ref="A85:F85"/>
    <mergeCell ref="B119:C119"/>
    <mergeCell ref="A19:F19"/>
    <mergeCell ref="B90:F90"/>
    <mergeCell ref="A91:F91"/>
    <mergeCell ref="A97:E97"/>
    <mergeCell ref="A98:F98"/>
    <mergeCell ref="E21:F21"/>
    <mergeCell ref="A113:E113"/>
    <mergeCell ref="A101:E101"/>
    <mergeCell ref="A103:F103"/>
    <mergeCell ref="A104:F104"/>
    <mergeCell ref="B105:F105"/>
    <mergeCell ref="C106:E106"/>
    <mergeCell ref="A107:E107"/>
    <mergeCell ref="A111:E111"/>
    <mergeCell ref="A112:F112"/>
    <mergeCell ref="B108:F108"/>
    <mergeCell ref="C109:E109"/>
    <mergeCell ref="A110:E110"/>
    <mergeCell ref="A106:B106"/>
    <mergeCell ref="A109:B109"/>
    <mergeCell ref="A102:E102"/>
    <mergeCell ref="A86:F86"/>
    <mergeCell ref="B87:F87"/>
    <mergeCell ref="A89:E89"/>
    <mergeCell ref="A65:E65"/>
    <mergeCell ref="A66:F66"/>
    <mergeCell ref="A69:E69"/>
    <mergeCell ref="A70:E70"/>
    <mergeCell ref="B71:F71"/>
    <mergeCell ref="A84:E84"/>
    <mergeCell ref="A44:F44"/>
    <mergeCell ref="A46:E46"/>
    <mergeCell ref="A61:F61"/>
    <mergeCell ref="A47:E47"/>
    <mergeCell ref="B48:F48"/>
    <mergeCell ref="A52:E52"/>
    <mergeCell ref="B53:F53"/>
    <mergeCell ref="A54:F54"/>
    <mergeCell ref="A56:E56"/>
    <mergeCell ref="A57:F57"/>
    <mergeCell ref="C59:E59"/>
    <mergeCell ref="A60:E60"/>
    <mergeCell ref="A5:F5"/>
    <mergeCell ref="A16:E16"/>
    <mergeCell ref="A17:E17"/>
    <mergeCell ref="A18:E18"/>
    <mergeCell ref="A20:F20"/>
    <mergeCell ref="A6:F6"/>
    <mergeCell ref="A12:F12"/>
    <mergeCell ref="C8:F8"/>
    <mergeCell ref="A7:F7"/>
    <mergeCell ref="A9:B9"/>
    <mergeCell ref="A10:B10"/>
    <mergeCell ref="A13:F13"/>
    <mergeCell ref="A8:B8"/>
    <mergeCell ref="A11:B11"/>
    <mergeCell ref="C11:F11"/>
    <mergeCell ref="A14:E14"/>
    <mergeCell ref="A115:F115"/>
    <mergeCell ref="A116:F116"/>
    <mergeCell ref="A117:F117"/>
    <mergeCell ref="D127:F127"/>
    <mergeCell ref="A15:E15"/>
    <mergeCell ref="A21:B21"/>
    <mergeCell ref="C21:C22"/>
    <mergeCell ref="D21:D22"/>
    <mergeCell ref="A23:F23"/>
    <mergeCell ref="B24:F24"/>
    <mergeCell ref="A27:E27"/>
    <mergeCell ref="B28:F28"/>
    <mergeCell ref="A31:E31"/>
    <mergeCell ref="B32:F32"/>
    <mergeCell ref="A33:F33"/>
    <mergeCell ref="A43:E43"/>
  </mergeCells>
  <hyperlinks>
    <hyperlink ref="A21" r:id="rId1" display="http://www.proplan.ufpr.br/portal/parcerias/ELEMENTOS_DE_DESPESA.pdf"/>
    <hyperlink ref="A21:B21" r:id="rId2" display="Natureza da Despesa"/>
  </hyperlinks>
  <pageMargins left="0.23622047244094491" right="0.23622047244094491" top="0.74803149606299213" bottom="0.74803149606299213" header="0.31496062992125984" footer="0.31496062992125984"/>
  <pageSetup paperSize="9" orientation="landscape" r:id="rId3"/>
  <rowBreaks count="3" manualBreakCount="3">
    <brk id="18" max="16383" man="1"/>
    <brk id="84" max="16383" man="1"/>
    <brk id="102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add38871-1386-4c9d-a3e0-1bbc676f31ef">
      <Terms xmlns="http://schemas.microsoft.com/office/infopath/2007/PartnerControls"/>
    </lcf76f155ced4ddcb4097134ff3c332f>
    <_ip_UnifiedCompliancePolicyProperties xmlns="http://schemas.microsoft.com/sharepoint/v3" xsi:nil="true"/>
    <TaxCatchAll xmlns="23784f48-68a0-423c-b8de-fe56fdf16d2c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B8661998023B749A3F557AB074640A2" ma:contentTypeVersion="19" ma:contentTypeDescription="Crie um novo documento." ma:contentTypeScope="" ma:versionID="1881f09ea783f7b998ea55b8346ffcc1">
  <xsd:schema xmlns:xsd="http://www.w3.org/2001/XMLSchema" xmlns:xs="http://www.w3.org/2001/XMLSchema" xmlns:p="http://schemas.microsoft.com/office/2006/metadata/properties" xmlns:ns1="http://schemas.microsoft.com/sharepoint/v3" xmlns:ns2="add38871-1386-4c9d-a3e0-1bbc676f31ef" xmlns:ns3="23784f48-68a0-423c-b8de-fe56fdf16d2c" targetNamespace="http://schemas.microsoft.com/office/2006/metadata/properties" ma:root="true" ma:fieldsID="bd0f4b0ed450159c4698fe92cdcd0c1f" ns1:_="" ns2:_="" ns3:_="">
    <xsd:import namespace="http://schemas.microsoft.com/sharepoint/v3"/>
    <xsd:import namespace="add38871-1386-4c9d-a3e0-1bbc676f31ef"/>
    <xsd:import namespace="23784f48-68a0-423c-b8de-fe56fdf16d2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3" nillable="true" ma:displayName="Propriedades da Política de Conformidade Unificada" ma:hidden="true" ma:internalName="_ip_UnifiedCompliancePolicyProperties">
      <xsd:simpleType>
        <xsd:restriction base="dms:Note"/>
      </xsd:simpleType>
    </xsd:element>
    <xsd:element name="_ip_UnifiedCompliancePolicyUIAction" ma:index="24" nillable="true" ma:displayName="Ação de Interface do Usuário da Política de Conformidade Unificada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d38871-1386-4c9d-a3e0-1bbc676f31e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GenerationTime" ma:index="1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Marcações de imagem" ma:readOnly="false" ma:fieldId="{5cf76f15-5ced-4ddc-b409-7134ff3c332f}" ma:taxonomyMulti="true" ma:sspId="dcb99c23-16d4-4d51-b836-3720d654513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784f48-68a0-423c-b8de-fe56fdf16d2c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2b31edbf-0154-4053-8193-7d8a6a72ad63}" ma:internalName="TaxCatchAll" ma:showField="CatchAllData" ma:web="23784f48-68a0-423c-b8de-fe56fdf16d2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0776650-B604-4D45-AD68-B9C6ADF42750}">
  <ds:schemaRefs>
    <ds:schemaRef ds:uri="add38871-1386-4c9d-a3e0-1bbc676f31ef"/>
    <ds:schemaRef ds:uri="http://purl.org/dc/terms/"/>
    <ds:schemaRef ds:uri="http://purl.org/dc/dcmitype/"/>
    <ds:schemaRef ds:uri="http://purl.org/dc/elements/1.1/"/>
    <ds:schemaRef ds:uri="http://schemas.microsoft.com/office/2006/documentManagement/types"/>
    <ds:schemaRef ds:uri="23784f48-68a0-423c-b8de-fe56fdf16d2c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http://schemas.microsoft.com/sharepoint/v3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813BBA09-2C3E-442A-9271-ECC9D618FFC3}"/>
</file>

<file path=customXml/itemProps3.xml><?xml version="1.0" encoding="utf-8"?>
<ds:datastoreItem xmlns:ds="http://schemas.openxmlformats.org/officeDocument/2006/customXml" ds:itemID="{DB93DB25-3D95-4911-B6EE-92C6B4749BC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PAR</vt:lpstr>
      <vt:lpstr>PAR!Titulos_de_impressao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Aline Barreto Dos Santos</dc:creator>
  <cp:lastModifiedBy>Aline Barreto Dos Santos</cp:lastModifiedBy>
  <cp:lastPrinted>2023-09-15T17:10:59Z</cp:lastPrinted>
  <dcterms:created xsi:type="dcterms:W3CDTF">2023-09-14T15:16:39Z</dcterms:created>
  <dcterms:modified xsi:type="dcterms:W3CDTF">2023-09-22T13:34:40Z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0x0101001B8661998023B749A3F557AB074640A2</vt:lpwstr>
  </property>
  <property fmtid="{D5CDD505-2E9C-101B-9397-08002B2CF9AE}" pid="3" name="MediaServiceImageTags">
    <vt:lpwstr/>
  </property>
</Properties>
</file>