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9" documentId="13_ncr:1_{BC5F759A-C5B2-47F1-8F7D-79541F3EC4CB}" xr6:coauthVersionLast="47" xr6:coauthVersionMax="47" xr10:uidLastSave="{0F917ABF-F6E8-47BF-BCE0-EDB2DE5D63EA}"/>
  <bookViews>
    <workbookView xWindow="-25320" yWindow="240" windowWidth="25440" windowHeight="1539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e projeto " sheetId="21" r:id="rId3"/>
    <sheet name="Indicador 1" sheetId="14" r:id="rId4"/>
    <sheet name="Indicador 2" sheetId="16" r:id="rId5"/>
    <sheet name="Relatório de eventos (Opcional)" sheetId="17" r:id="rId6"/>
    <sheet name="Planej. de Riscos (Opcional)" sheetId="18" r:id="rId7"/>
    <sheet name="Conceitos - ficha indicador " sheetId="15" r:id="rId8"/>
    <sheet name="P5.04 2025" sheetId="8" state="hidden" r:id="rId9"/>
    <sheet name="NOVO Certificação AGHU" sheetId="12" state="hidden" r:id="rId10"/>
    <sheet name="NOVO Digital Prontuários " sheetId="13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0" hidden="1">Consolidado!$A$2:$K$4</definedName>
    <definedName name="_xlnm._FilterDatabase" localSheetId="9" hidden="1">'NOVO Certificação AGHU'!$B$2:$F$19</definedName>
    <definedName name="_xlnm._FilterDatabase" localSheetId="10" hidden="1">'NOVO Digital Prontuários '!$B$2:$F$19</definedName>
    <definedName name="_xlnm._FilterDatabase" localSheetId="1" hidden="1">'P103 2.0'!$B$2:$F$19</definedName>
    <definedName name="_xlnm._FilterDatabase" localSheetId="8" hidden="1">'P5.04 2025'!$B$2:$F$19</definedName>
    <definedName name="_xlnm.Print_Area" localSheetId="3">'Indicador 1'!$A$1:$Z$80</definedName>
    <definedName name="_xlnm.Print_Area" localSheetId="4">'Indicador 2'!$A$1:$Z$80</definedName>
    <definedName name="_xlnm.Print_Area" localSheetId="9">'NOVO Certificação AGHU'!$B$2:$F$32</definedName>
    <definedName name="_xlnm.Print_Area" localSheetId="10">'NOVO Digital Prontuários '!$B$2:$F$32</definedName>
    <definedName name="_xlnm.Print_Area" localSheetId="1">'P103 2.0'!$B$2:$F$32</definedName>
    <definedName name="_xlnm.Print_Area" localSheetId="8">'P5.04 2025'!$B$2:$F$33</definedName>
    <definedName name="Meta" localSheetId="0">'[1]Ficha indicados PNE - revisão'!#REF!</definedName>
    <definedName name="Meta" localSheetId="9">#REF!</definedName>
    <definedName name="Meta" localSheetId="10">#REF!</definedName>
    <definedName name="Meta" localSheetId="8">#REF!</definedName>
    <definedName name="Meta">#REF!</definedName>
    <definedName name="Nome" localSheetId="0">#REF!</definedName>
    <definedName name="Nome" localSheetId="9">#REF!</definedName>
    <definedName name="Nome" localSheetId="10">#REF!</definedName>
    <definedName name="Nome" localSheetId="8">#REF!</definedName>
    <definedName name="Nome">#REF!</definedName>
    <definedName name="periodicidade" localSheetId="3">'Indicador 1'!$R$39</definedName>
    <definedName name="periodicidade" localSheetId="4">'Indicador 2'!$R$39</definedName>
    <definedName name="periodicidade">#REF!</definedName>
    <definedName name="Tipo" localSheetId="0">'[1]Ficha indicados PNE - revisão'!#REF!</definedName>
    <definedName name="Tipo" localSheetId="9">#REF!</definedName>
    <definedName name="Tipo" localSheetId="10">#REF!</definedName>
    <definedName name="Tipo" localSheetId="8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21" l="1"/>
  <c r="C36" i="21"/>
  <c r="H133" i="18"/>
  <c r="H129" i="18"/>
  <c r="H125" i="18"/>
  <c r="H121" i="18"/>
  <c r="H117" i="18"/>
  <c r="H113" i="18"/>
  <c r="H109" i="18"/>
  <c r="H105" i="18"/>
  <c r="H101" i="18"/>
  <c r="H97" i="18"/>
  <c r="H93" i="18"/>
  <c r="H89" i="18"/>
  <c r="H85" i="18"/>
  <c r="M85" i="18" s="1"/>
  <c r="H81" i="18"/>
  <c r="M81" i="18" s="1"/>
  <c r="H77" i="18"/>
  <c r="M77" i="18" s="1"/>
  <c r="H73" i="18"/>
  <c r="M73" i="18" s="1"/>
  <c r="H69" i="18"/>
  <c r="M69" i="18" s="1"/>
  <c r="H65" i="18"/>
  <c r="M65" i="18" s="1"/>
  <c r="H61" i="18"/>
  <c r="M61" i="18" s="1"/>
  <c r="H57" i="18"/>
  <c r="M57" i="18" s="1"/>
  <c r="H53" i="18"/>
  <c r="M53" i="18" s="1"/>
  <c r="H49" i="18"/>
  <c r="M49" i="18" s="1"/>
  <c r="H45" i="18"/>
  <c r="M45" i="18" s="1"/>
  <c r="H41" i="18"/>
  <c r="M41" i="18" s="1"/>
  <c r="H37" i="18"/>
  <c r="M37" i="18" s="1"/>
  <c r="H33" i="18"/>
  <c r="M33" i="18" s="1"/>
  <c r="H29" i="18"/>
  <c r="M29" i="18" s="1"/>
  <c r="H25" i="18"/>
  <c r="M25" i="18" s="1"/>
  <c r="H21" i="18"/>
  <c r="M21" i="18" s="1"/>
  <c r="M17" i="18"/>
  <c r="M13" i="18"/>
  <c r="M9" i="18"/>
  <c r="J4" i="18"/>
  <c r="G4" i="18"/>
  <c r="G4" i="17"/>
  <c r="E4" i="17"/>
  <c r="F32" i="13"/>
  <c r="F32" i="12"/>
  <c r="F33" i="8"/>
  <c r="F32" i="2"/>
  <c r="F36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  <author>tc={02E46DE3-EAEC-4FFA-8B13-560F895B99EF}</author>
    <author>tc={7CF3521F-ABF0-4E41-B78D-15A8B0C1BEEF}</author>
    <author>tc={0588DE62-3767-4C71-A5E1-32EB31FBC2E2}</author>
    <author>tc={4300507D-FF1C-4518-9EDD-5A0111E21E83}</author>
    <author>tc={59CFC31B-67A2-4ABB-BCED-4114E71FEB3D}</author>
    <author>tc={2F7C0687-DDFE-48E4-AB46-93D310084B7A}</author>
  </authors>
  <commentList>
    <comment ref="D19" authorId="0" shapeId="0" xr:uid="{9C888BF0-5E0C-4C61-AF1B-6EACB96C7EF2}">
      <text>
        <r>
          <rPr>
            <b/>
            <sz val="9"/>
            <color rgb="FF000000"/>
            <rFont val="Segoe UI"/>
            <family val="2"/>
            <charset val="1"/>
          </rPr>
          <t>Objetivo SMART: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Descreva o objetivo do projeto a partir da técnica SMART (ser específico, mensurável, alcançável, realista e definido no tempo). Exemplo: Conceber e produzir o evento exclusivo do hospital ACME, o 2023 Meeting – Para 300 médicos oncologistas de todo Brasil, incluindo hospedagem, passagens aéreas, transfers e alimentação. Será organizada a apresentação de 2 palestrantes nacionais e 5 internacionais, com prestação de serviço de informação ao médico incluindo e-mails marketing, hot-site com informações científicas, material gráfico com identidade visual do evento e cenografia. Acontecerá de 4 a 6 de abril em São Paulo. No dia 5 de abril haverá um evento social com jantar.</t>
        </r>
      </text>
    </comment>
    <comment ref="O27" authorId="1" shapeId="0" xr:uid="{02E46DE3-EAEC-4FFA-8B13-560F895B99E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Concluída</t>
      </text>
    </comment>
    <comment ref="O28" authorId="2" shapeId="0" xr:uid="{7CF3521F-ABF0-4E41-B78D-15A8B0C1BEE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Alterada 31/10/2028</t>
      </text>
    </comment>
    <comment ref="O29" authorId="3" shapeId="0" xr:uid="{0588DE62-3767-4C71-A5E1-32EB31FBC2E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Alterada 31/10/2028</t>
      </text>
    </comment>
    <comment ref="O30" authorId="4" shapeId="0" xr:uid="{4300507D-FF1C-4518-9EDD-5A0111E21E8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Alterada 31/10/2028</t>
      </text>
    </comment>
    <comment ref="O31" authorId="5" shapeId="0" xr:uid="{59CFC31B-67A2-4ABB-BCED-4114E71FEB3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Alterada 31/10/2028</t>
      </text>
    </comment>
    <comment ref="O32" authorId="6" shapeId="0" xr:uid="{2F7C0687-DDFE-48E4-AB46-93D310084B7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Alterada 31/12/2025, por inclusão de necessidade de amadurecimento da CGRCI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2C2ADF12-8906-402B-8A52-0E7783297DBF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D575E71E-505A-438B-BB8F-2AADC1877212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2B5ACFAA-1F8D-4A9B-9125-A690BAD68C01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6754B2FB-6B96-4845-ADCE-76ACAAE4645F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<sst xmlns="http://schemas.openxmlformats.org/spreadsheetml/2006/main" count="813" uniqueCount="450">
  <si>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</si>
  <si>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</si>
  <si>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</si>
  <si>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</si>
  <si>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</si>
  <si>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</si>
  <si>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</si>
  <si>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</si>
  <si>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</si>
  <si>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</si>
  <si>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</si>
  <si>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</si>
  <si>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</si>
  <si>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</si>
  <si>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</si>
  <si>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</si>
  <si>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</si>
  <si>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</si>
  <si>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</si>
  <si>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</si>
  <si>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</si>
  <si>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</si>
  <si>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</si>
  <si>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</si>
  <si>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</si>
  <si>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</si>
  <si>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</si>
  <si>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</si>
  <si>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</si>
  <si>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</si>
  <si>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</si>
  <si>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</si>
  <si>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</si>
  <si>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</si>
  <si>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</si>
  <si>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</si>
  <si>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</si>
  <si>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</si>
  <si>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</si>
  <si>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</si>
  <si>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</si>
  <si>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</si>
  <si>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</si>
  <si>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</si>
  <si>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</si>
  <si>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</si>
  <si>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</si>
  <si>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</si>
  <si>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</si>
  <si>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</si>
  <si>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</si>
  <si>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</si>
  <si>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</si>
  <si>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</si>
  <si>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</si>
  <si>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</si>
  <si>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</si>
  <si>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</si>
  <si>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</si>
  <si>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</si>
  <si>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</si>
  <si>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</si>
  <si>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</si>
  <si>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</si>
  <si>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</si>
  <si>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</si>
  <si>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</si>
  <si>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</si>
  <si>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</si>
  <si>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</si>
  <si>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</si>
  <si>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</si>
  <si>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</si>
  <si>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</si>
  <si>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</si>
  <si>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</si>
  <si>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</si>
  <si>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</si>
  <si>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</si>
  <si>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</si>
  <si>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</si>
  <si>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</si>
  <si>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</si>
  <si>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</si>
  <si>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</si>
  <si>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</si>
  <si>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</si>
  <si>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</si>
  <si>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</si>
  <si>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</si>
  <si>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</si>
  <si>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</si>
  <si>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</si>
  <si>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</si>
  <si>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</si>
  <si>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</si>
  <si>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</si>
  <si>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</si>
  <si>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</si>
  <si>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</si>
  <si>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</si>
  <si>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</si>
  <si>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</si>
  <si>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</si>
  <si>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</si>
  <si>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</si>
  <si>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</si>
  <si>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</si>
  <si>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</si>
  <si>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</si>
  <si>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</si>
  <si>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Implementação da gestão por processos no Hupes</t>
  </si>
  <si>
    <t>Talita Rodrigues Viana Alban</t>
  </si>
  <si>
    <t>2.01 Responsabilidade Ambiental, Social e Governança</t>
  </si>
  <si>
    <t>Percentual de processos mapeados.</t>
  </si>
  <si>
    <t>Percentual de processos mapeados com gestão do dia a dia ativado.</t>
  </si>
  <si>
    <t>Deficiência na gestão por processos.</t>
  </si>
  <si>
    <t>Fluxos dos processos não estabelecidos ou não formalizados.</t>
  </si>
  <si>
    <t>Promover o mapeamento de todos os processos da Cadeia de Valor no HUPES, ativando a gestão do dia a dia dos mesmos.</t>
  </si>
  <si>
    <t>Elaborar plano de comunicação da Gestão por Processos no HUPES</t>
  </si>
  <si>
    <t>Plano de comunicação elaborado</t>
  </si>
  <si>
    <t>Mapeamento e ativação dos processos no âmbito da SUPERINTENDÊNCIA</t>
  </si>
  <si>
    <t>Processos ligados a SUP com gestão do dia a dia ativado</t>
  </si>
  <si>
    <t>Mapeamento e ativação dos processos no âmbito da GERÊNCIA ADMINISTRATIVA</t>
  </si>
  <si>
    <t>Processos ligados a GAD com gestão do dia a dia ativado</t>
  </si>
  <si>
    <t>Mapeamento e ativação dos processos no âmbito da GERÊNCIA DE ENSINO E PESQUISA</t>
  </si>
  <si>
    <t>Processos ligados a GEP com gestão do dia a dia ativado</t>
  </si>
  <si>
    <t>Mapeamento e ativação dos processos no âmbito da GERÊNCIA DE ATENÇÃO À SAÚDE</t>
  </si>
  <si>
    <t>Processos ligados a GAS com gestão do dia a dia ativado</t>
  </si>
  <si>
    <t>Elaboração de método de acompanhamento de processos com gestão do dia a dia ativado</t>
  </si>
  <si>
    <t>Método elaborado</t>
  </si>
  <si>
    <t>Unidade</t>
  </si>
  <si>
    <t>Polaridade</t>
  </si>
  <si>
    <t>Periodicidade  de Coleta</t>
  </si>
  <si>
    <t>Tipo</t>
  </si>
  <si>
    <t>AUDITORIA</t>
  </si>
  <si>
    <t>Periodicidade de Análise</t>
  </si>
  <si>
    <t>Nº absoluto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</si>
  <si>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</si>
  <si>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</si>
  <si>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</si>
  <si>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</si>
  <si>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</si>
  <si>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</si>
  <si>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</si>
  <si>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</si>
  <si>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</si>
  <si>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</si>
  <si>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</si>
  <si>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</si>
  <si>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</si>
  <si>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</si>
  <si>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</si>
  <si>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</si>
  <si>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</si>
  <si>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Semestral</t>
  </si>
  <si>
    <t>COMISSÃO DE FARMÁCIA E TERAPÊUTICA</t>
  </si>
  <si>
    <t>Anual</t>
  </si>
  <si>
    <t>ÁREA RESPESPONSÁVEL PELO INDICADOR</t>
  </si>
  <si>
    <t>UNIDADE DE GESTÃO ESTRATÉGICA, DE RISCOS E CONTROLES INTERNOS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</si>
  <si>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</si>
  <si>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</si>
  <si>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</si>
  <si>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</si>
  <si>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</si>
  <si>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COMITÊ DE IMPLEMENTAÇÃO DA LEI GERAL DE PROTEÇÃO DE DADOS</t>
  </si>
  <si>
    <t>COLEGIADO EXECUTIVO</t>
  </si>
  <si>
    <t xml:space="preserve">PILAR ESTRATÉGICO </t>
  </si>
  <si>
    <t xml:space="preserve">OBJETIVO ESTRATÉGICO </t>
  </si>
  <si>
    <t xml:space="preserve">PROJETO PDE </t>
  </si>
  <si>
    <t>Implementação da gestão por processos no HUPES</t>
  </si>
  <si>
    <t>NOME DO INDICADOR</t>
  </si>
  <si>
    <t>COMITÊ PERMANENTE DE DESENVOLVIMENTO DE PESSOAS</t>
  </si>
  <si>
    <t>Percentual de processos mapeados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</si>
  <si>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</si>
  <si>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</si>
  <si>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</si>
  <si>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</si>
  <si>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>Percentual de Processos Mapeados é o indicador que mensura o grau de implementação da Gestão por Processos na unidade, por meio da relação entre o número de processos que foram formalmente mapeados, validados e publicados conforme metodologia institucional, e o total de processos identificados na Cadeia de Valor do HUPES. Será medida a efetiva gestão por processos através do percentual dos processos mapeados do Hospital.</t>
  </si>
  <si>
    <t>DIVISÃO DE ADMINISTRAÇÃO E FINANÇAS</t>
  </si>
  <si>
    <t>DIVISÃO DE ENFERMAGEM</t>
  </si>
  <si>
    <t>DIVISÃO DE GESTÃO DE CUIDADO</t>
  </si>
  <si>
    <t>DIVISÃO DE GESTÃO DE PESSOAS</t>
  </si>
  <si>
    <t>RELACIONAMENTO DO INDICADOR COM OUTROS INSTRUMENTOS DE GESTÃO E PLANEJAMENTO</t>
  </si>
  <si>
    <t>DIVISÃO DE LOGÍSTICA E INFRAESTRUTURA HOSPITALAR</t>
  </si>
  <si>
    <t>O indicador está diretamente relacionado:
- Ao Planejamento Estratégico Institucional, especialmente aos objetivos estratégicos vinculados à governança, eficiência operacional e melhoria contínua;
- Ao Sistema de Governança, Gestão de Riscos e Controles Internos, uma vez que o mapeamento de processos é etapa fundamental para identificação e tratamento de riscos institucionais;
- Ao Programa de Integridade e Compliance, por estruturar fluxos formais e reduzir vulnerabilidades;
- Aos instrumentos de avaliação da Rede Ebserh (Pactuação de Metas e indicadores de governança).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</si>
  <si>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</si>
  <si>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</si>
  <si>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</si>
  <si>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</si>
  <si>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</si>
  <si>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</si>
  <si>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</si>
  <si>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Unidade de Gestão Estratégica, de Riscos e Controles Internos (UGERC)</t>
  </si>
  <si>
    <t>Escritório de Processos do HUPES (EPROC)</t>
  </si>
  <si>
    <t>Colegiado Executivo do HUPES (COLEX)</t>
  </si>
  <si>
    <t>FÓRMULA DE CÁLCULO</t>
  </si>
  <si>
    <t>UNIDADE DE MEDIDA</t>
  </si>
  <si>
    <t xml:space="preserve">META </t>
  </si>
  <si>
    <t>PROTOCOLO</t>
  </si>
  <si>
    <t>SETOR DE ADMINISTRAÇÃO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</si>
  <si>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</si>
  <si>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</si>
  <si>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</si>
  <si>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</si>
  <si>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</si>
  <si>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</si>
  <si>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PARÂMETROS</t>
  </si>
  <si>
    <t>SETOR DE CONTABILIDADE</t>
  </si>
  <si>
    <t>Os parâmetros do indicador serão definidos com base nas diretrizes institucionais da Rede Ebserh para fortalecimento da Gestão por Processos e nas boas práticas de governança organizacional recomendadas pelo TCU e pela literatura de Business Process Management (BPM).
Considera-se como referência:
  - Meta mínima aceitável: ≥ 70% dos processos priorizados mapeados e validados no exercício;
  - Meta desejável (nível intermediário de maturidade): ≥ 85%;
  - Meta de excelência (nível avançado de maturidade): ≥ 95%.
 Como horizonte de melhoria, espera-se crescimento progressivo anual do percentual de processos mapeados, visando alcançar a totalidade dos processos críticos e estratégicos formalmente estruturados. Os parâmetros poderão ser revistos anualmente conforme:
 - Ampliação da maturidade institucional em Gestão por Processos;
 - Alterações nas diretrizes estratégicas da Rede;
 - Comparação com desempenho de exercícios anteriores (série histórica interna).</t>
  </si>
  <si>
    <t>SETOR DE GESTÃO DE ENSINO</t>
  </si>
  <si>
    <t>SETOR DE GOVERNANÇA E ESTRATEGIA</t>
  </si>
  <si>
    <t>SETOR JURÍDICO</t>
  </si>
  <si>
    <t xml:space="preserve">TERMOS </t>
  </si>
  <si>
    <t>Processo mapeado: processo formalmente descrito, com todos os documentos preenchidos e validado pelo Escritório de Processos do HUPES e publicado.
Processos priorizados: grupo de processos definidos pelas áreas como prioridade de mapeamento no exercício e aprovado pelo Colegiado Executivo.
Gestão por processos: abordagem sistemática de identificação, modelagem, análise, melhoria e monitoramento dos processos institucionais.</t>
  </si>
  <si>
    <t>METODOLOGIA DE COLETA E COMPILAÇÃO</t>
  </si>
  <si>
    <t>A coleta será realizada mensalmente pela UGERC 
-  Registro formal da conclusão do mapeamento;
-  Encaminhamento ao Escritório de Processos para validação técnica; 
-  Análise e aprovação pelo Colegiado Executivo do HUPES;
-  Publicação do Processo na ferramenta institucional.</t>
  </si>
  <si>
    <t>FORMA DE VALIDAÇÃO</t>
  </si>
  <si>
    <t>Conferência da documentação técnica do processo (fluxograma, descrição, responsáveis e indicadores associados) e Verificação de conformidade com metodologia institucional padronizada -&gt; Registro formal de validação pelo Escritório de Processos -&gt; Análise e aprovação pelo COLEX -&gt; Publicação em repositório institucional oficial.</t>
  </si>
  <si>
    <t xml:space="preserve">LIMITAÇÕES E VIESES </t>
  </si>
  <si>
    <t>Dependência do engajamento das áreas para atualização tempestiva das informações.
Variação no grau de complexidade entre processos (um processo simples e um altamente complexo têm o mesmo peso percentual).
Possibilidade de foco quantitativo em detrimento da qualidade do mapeamento.</t>
  </si>
  <si>
    <t xml:space="preserve">FONTE </t>
  </si>
  <si>
    <t>Priorização anual de Processos;
Sistema/planilha institucional de controle de processos (BI de Mapeamento de Processos do EPROC);
Registros do Escritório de Processos;
Atas do Colegiado Executivo.</t>
  </si>
  <si>
    <t>REFERÊNCIAS</t>
  </si>
  <si>
    <t>SETOR DE TECNOLOGIA DA INFORMAÇÃO E SAÚDE DIGITAL</t>
  </si>
  <si>
    <t>Manual de Formulação e Análise de Indicadores da Rede Ebserh.
Referencial Básico de Governança do TCU.
Metodologia BPM (Business Process Management).
Normativos internos institucionais sobre Gestão por Processos.</t>
  </si>
  <si>
    <t>SETOR DE GESTÃO ORÇAMENTÁRIA E FINANCEIRA</t>
  </si>
  <si>
    <t>SETOR DE GESTÃO DA PESQUISA E DA INOVAÇÃO TECNOLÓGICA EM SAÚDE</t>
  </si>
  <si>
    <t>SETOR DE INFRAESTRUTURA FÍSICA</t>
  </si>
  <si>
    <t>SETOR DE CONTRATUALIZAÇÃO E REGULAÇÃO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</si>
  <si>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</si>
  <si>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</si>
  <si>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</si>
  <si>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</si>
  <si>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</si>
  <si>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</si>
  <si>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</si>
  <si>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</si>
  <si>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</si>
  <si>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</si>
  <si>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</si>
  <si>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</si>
  <si>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</si>
  <si>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</si>
  <si>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</si>
  <si>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</si>
  <si>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</si>
  <si>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</si>
  <si>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</si>
  <si>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</si>
  <si>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</si>
  <si>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</si>
  <si>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</si>
  <si>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</si>
  <si>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</si>
  <si>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</si>
  <si>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</si>
  <si>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</si>
  <si>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</si>
  <si>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</si>
  <si>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</si>
  <si>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DA PESQUISA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</si>
  <si>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</si>
  <si>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</si>
  <si>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</si>
  <si>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</si>
  <si>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</si>
  <si>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</si>
  <si>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</si>
  <si>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</si>
  <si>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</si>
  <si>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</si>
  <si>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</si>
  <si>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</si>
  <si>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</si>
  <si>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</si>
  <si>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</si>
  <si>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</si>
  <si>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</si>
  <si>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</si>
  <si>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</si>
  <si>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</si>
  <si>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</si>
  <si>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</si>
  <si>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</si>
  <si>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</si>
  <si>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</si>
  <si>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</si>
  <si>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</si>
  <si>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</si>
  <si>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</si>
  <si>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</si>
  <si>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</si>
  <si>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</si>
  <si>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</si>
  <si>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</si>
  <si>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</si>
  <si>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</si>
  <si>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</si>
  <si>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</si>
  <si>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</si>
  <si>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</si>
  <si>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</si>
  <si>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</si>
  <si>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</si>
  <si>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</si>
  <si>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>Indicador que mensura o percentual de processos mapeados e validados que possuem gestão do dia a dia formalmente implantada, caracterizada pelo monitoramento sistemático por meio de indicadores, definição de responsáveis, metas estabelecidas e rotina periódica de acompanhamento. Este indicador indica que a área está trabalhando a gestão de riscos e melhoria contínua do processo.</t>
  </si>
  <si>
    <t>Área</t>
  </si>
  <si>
    <t>Com base em boas práticas de BPM e governança:
Faixa crítica: &lt; 8%
Faixa de atenção: 5% a 67%
Meta mínima anual: ≥ 10%
Nível de maturidade avançada: ≥ 20%</t>
  </si>
  <si>
    <t>Gestão do dia a dia ativada: processo que possui:
Indicador(es) de desempenho definido(s);
Meta formalizada;
Responsável designado;
Rotina periódica de monitoramento registrada;
Evidência documental de acompanhamento (no processo SEI de origem)</t>
  </si>
  <si>
    <t>Levantamento mensal junto às áreas responsáveis (por meio do processo SEI de origem do mapeamento do processo);
Conferência de registros de reuniões ou relatórios de acompanhamento;
Apresentação ao Colegiado Executivo.</t>
  </si>
  <si>
    <t>Somente processos com evidência formal em processo SEI serão contabilizados.</t>
  </si>
  <si>
    <t>Possibilidade de ativação formal sem efetiva análise crítica dos resultados;
Dependência da qualidade dos indicadores associados ao processo;
Diferentes níveis de complexidade entre processos monitorados;
Risco de foco excessivo em quantidade em detrimento da qualidade do acompanhamento.</t>
  </si>
  <si>
    <t>Repositório institucional de processos;
Planilhas ou sistema de acompanhamento;
Relatórios de monitoramento;
Atas de reuniões gerenciais.</t>
  </si>
  <si>
    <t>Manual de Formulação e Análise de Indicadores da Rede Ebserh.
Referencial Básico de Governança do TCU.
Metodologia BPM (Business Process Management).</t>
  </si>
  <si>
    <t>TIPO:</t>
  </si>
  <si>
    <t>UNIDADE:</t>
  </si>
  <si>
    <t>CÓD:</t>
  </si>
  <si>
    <t>2.01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</si>
  <si>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</si>
  <si>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</si>
  <si>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</si>
  <si>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</si>
  <si>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</si>
  <si>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</si>
  <si>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</si>
  <si>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</si>
  <si>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</si>
  <si>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</si>
  <si>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</si>
  <si>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</si>
  <si>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</si>
  <si>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</si>
  <si>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</si>
  <si>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</si>
  <si>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</si>
  <si>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</si>
  <si>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</si>
  <si>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</si>
  <si>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</si>
  <si>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</si>
  <si>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</si>
  <si>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</si>
  <si>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</si>
  <si>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</si>
  <si>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</si>
  <si>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</si>
  <si>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</si>
  <si>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</si>
  <si>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</si>
  <si>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</si>
  <si>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</si>
  <si>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</si>
  <si>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</si>
  <si>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</si>
  <si>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</si>
  <si>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</si>
  <si>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</si>
  <si>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</si>
  <si>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</si>
  <si>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</si>
  <si>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</si>
  <si>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</si>
  <si>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</si>
  <si>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</si>
  <si>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</si>
  <si>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</si>
  <si>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</si>
  <si>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</si>
  <si>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</si>
  <si>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</si>
  <si>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</si>
  <si>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</si>
  <si>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</si>
  <si>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</si>
  <si>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</si>
  <si>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</si>
  <si>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</si>
  <si>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</si>
  <si>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</si>
  <si>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</si>
  <si>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</si>
  <si>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</si>
  <si>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</si>
  <si>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</si>
  <si>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</si>
  <si>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</si>
  <si>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</si>
  <si>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</si>
  <si>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</si>
  <si>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</si>
  <si>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</si>
  <si>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</si>
  <si>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</si>
  <si>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</si>
  <si>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</si>
  <si>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</si>
  <si>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</si>
  <si>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</si>
  <si>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</si>
  <si>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</si>
  <si>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</si>
  <si>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</si>
  <si>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</si>
  <si>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</si>
  <si>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</si>
  <si>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</si>
  <si>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</si>
  <si>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</si>
  <si>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</si>
  <si>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</si>
  <si>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</si>
  <si>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</si>
  <si>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</si>
  <si>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</si>
  <si>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</si>
  <si>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</si>
  <si>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</si>
  <si>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</si>
  <si>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</si>
  <si>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</si>
  <si>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</si>
  <si>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</si>
  <si>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</si>
  <si>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</si>
  <si>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</si>
  <si>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</si>
  <si>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</si>
  <si>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</si>
  <si>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</si>
  <si>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</si>
  <si>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</si>
  <si>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Projeto local (PDE)</t>
  </si>
  <si>
    <t>Hupes-UFBA</t>
  </si>
  <si>
    <t>Link do projeto no Planner</t>
  </si>
  <si>
    <t>Gerente do projeto:</t>
  </si>
  <si>
    <t>Gerente do portfólio:</t>
  </si>
  <si>
    <t>Área responsável:</t>
  </si>
  <si>
    <t>Indicador impactado pelo projeto 1</t>
  </si>
  <si>
    <t>Indicador impactado pelo projeto 2</t>
  </si>
  <si>
    <t>Objetivo do projeto</t>
  </si>
  <si>
    <t>Macroatividade</t>
  </si>
  <si>
    <t>Entregas previstas</t>
  </si>
  <si>
    <t>Versão:</t>
  </si>
  <si>
    <t>Data de criação da ficha do projeto:</t>
  </si>
  <si>
    <t>Última atualização:</t>
  </si>
  <si>
    <t>Identificador:</t>
  </si>
  <si>
    <t>Chefe da Unidade de Gestão Estratégica, de Riscos e Controles Internos</t>
  </si>
  <si>
    <t>6</t>
  </si>
  <si>
    <t>Hospitais Universitarios Brasil - HU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</si>
</sst>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mm/yyyy;@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i/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</borders>
  <cellStyleXfs count="4">
    <xf numFmtId="0" fontId="0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9">
    <xf numFmtId="0" fontId="0" fillId="0" borderId="0" xfId="0"/>
    <xf numFmtId="0" fontId="7" fillId="4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2" fontId="11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21" fillId="0" borderId="9" xfId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3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3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2" fontId="24" fillId="4" borderId="0" xfId="0" applyNumberFormat="1" applyFont="1" applyFill="1" applyAlignment="1">
      <alignment vertical="center"/>
    </xf>
    <xf numFmtId="0" fontId="0" fillId="4" borderId="0" xfId="0" applyFill="1" applyAlignment="1">
      <alignment horizontal="left"/>
    </xf>
    <xf numFmtId="0" fontId="23" fillId="4" borderId="0" xfId="0" applyFont="1" applyFill="1" applyAlignment="1">
      <alignment horizontal="left"/>
    </xf>
    <xf numFmtId="2" fontId="24" fillId="4" borderId="0" xfId="0" applyNumberFormat="1" applyFont="1" applyFill="1" applyAlignment="1" applyProtection="1">
      <alignment vertical="center"/>
      <protection locked="0"/>
    </xf>
    <xf numFmtId="2" fontId="24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4" borderId="0" xfId="0" applyNumberFormat="1" applyFont="1" applyFill="1" applyAlignment="1" applyProtection="1">
      <alignment horizontal="left" vertical="center" wrapText="1" indent="1"/>
      <protection locked="0"/>
    </xf>
    <xf numFmtId="2" fontId="24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0" xfId="0" applyFill="1" applyProtection="1">
      <protection locked="0"/>
    </xf>
    <xf numFmtId="0" fontId="2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1" fillId="14" borderId="35" xfId="0" applyFont="1" applyFill="1" applyBorder="1" applyAlignment="1" applyProtection="1">
      <alignment horizontal="center" vertical="center" wrapText="1"/>
      <protection locked="0"/>
    </xf>
    <xf numFmtId="0" fontId="24" fillId="4" borderId="35" xfId="0" applyFont="1" applyFill="1" applyBorder="1" applyAlignment="1" applyProtection="1">
      <alignment horizontal="left" vertical="center" wrapText="1" indent="1"/>
      <protection locked="0"/>
    </xf>
    <xf numFmtId="0" fontId="30" fillId="4" borderId="35" xfId="0" applyFont="1" applyFill="1" applyBorder="1" applyAlignment="1" applyProtection="1">
      <alignment horizontal="left" vertical="center" wrapText="1" indent="1"/>
      <protection locked="0"/>
    </xf>
    <xf numFmtId="0" fontId="24" fillId="13" borderId="35" xfId="0" applyFont="1" applyFill="1" applyBorder="1" applyAlignment="1" applyProtection="1">
      <alignment horizontal="left" vertical="center" wrapText="1" indent="1"/>
      <protection locked="0"/>
    </xf>
    <xf numFmtId="0" fontId="30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5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46" xfId="0" applyFont="1" applyFill="1" applyBorder="1" applyAlignment="1">
      <alignment horizontal="center" vertical="center" wrapText="1"/>
    </xf>
    <xf numFmtId="0" fontId="0" fillId="0" borderId="45" xfId="0" applyBorder="1"/>
    <xf numFmtId="14" fontId="32" fillId="7" borderId="26" xfId="0" applyNumberFormat="1" applyFont="1" applyFill="1" applyBorder="1" applyAlignment="1" applyProtection="1">
      <alignment horizontal="center" vertical="center"/>
      <protection locked="0"/>
    </xf>
    <xf numFmtId="14" fontId="32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35" fillId="2" borderId="14" xfId="0" applyFont="1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center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6" borderId="10" xfId="0" applyFont="1" applyFill="1" applyBorder="1" applyAlignment="1">
      <alignment horizontal="center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4" xfId="0" applyNumberFormat="1" applyFill="1" applyBorder="1" applyAlignment="1" applyProtection="1">
      <alignment horizontal="left" vertical="center"/>
      <protection locked="0"/>
    </xf>
    <xf numFmtId="14" fontId="0" fillId="7" borderId="18" xfId="0" applyNumberFormat="1" applyFill="1" applyBorder="1" applyAlignment="1" applyProtection="1">
      <alignment horizontal="left" vertical="center"/>
      <protection locked="0"/>
    </xf>
    <xf numFmtId="14" fontId="0" fillId="7" borderId="19" xfId="0" applyNumberFormat="1" applyFill="1" applyBorder="1" applyAlignment="1" applyProtection="1">
      <alignment horizontal="left" vertical="center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35" fillId="2" borderId="17" xfId="0" applyFont="1" applyFill="1" applyBorder="1" applyAlignment="1" applyProtection="1">
      <alignment horizontal="left" vertical="center"/>
      <protection locked="0"/>
    </xf>
    <xf numFmtId="0" fontId="35" fillId="2" borderId="18" xfId="0" applyFont="1" applyFill="1" applyBorder="1" applyAlignment="1" applyProtection="1">
      <alignment horizontal="left" vertical="center"/>
      <protection locked="0"/>
    </xf>
    <xf numFmtId="0" fontId="35" fillId="2" borderId="19" xfId="0" applyFont="1" applyFill="1" applyBorder="1" applyAlignment="1" applyProtection="1">
      <alignment horizontal="left" vertical="center"/>
      <protection locked="0"/>
    </xf>
    <xf numFmtId="0" fontId="35" fillId="2" borderId="12" xfId="0" applyFont="1" applyFill="1" applyBorder="1" applyAlignment="1" applyProtection="1">
      <alignment horizontal="center" vertical="center"/>
      <protection locked="0"/>
    </xf>
    <xf numFmtId="0" fontId="35" fillId="2" borderId="14" xfId="0" applyFont="1" applyFill="1" applyBorder="1" applyAlignment="1" applyProtection="1">
      <alignment horizontal="center" vertical="center"/>
      <protection locked="0"/>
    </xf>
    <xf numFmtId="0" fontId="35" fillId="2" borderId="19" xfId="0" applyFont="1" applyFill="1" applyBorder="1" applyAlignment="1" applyProtection="1">
      <alignment horizontal="center" vertical="center"/>
      <protection locked="0"/>
    </xf>
    <xf numFmtId="0" fontId="35" fillId="7" borderId="11" xfId="0" applyFont="1" applyFill="1" applyBorder="1" applyAlignment="1">
      <alignment horizontal="left" vertical="center"/>
    </xf>
    <xf numFmtId="0" fontId="9" fillId="7" borderId="14" xfId="0" applyFont="1" applyFill="1" applyBorder="1" applyAlignment="1" applyProtection="1">
      <alignment horizontal="left" vertical="center" wrapText="1"/>
      <protection locked="0"/>
    </xf>
    <xf numFmtId="0" fontId="9" fillId="7" borderId="15" xfId="0" applyFont="1" applyFill="1" applyBorder="1" applyAlignment="1" applyProtection="1">
      <alignment horizontal="left" vertical="center" wrapText="1"/>
      <protection locked="0"/>
    </xf>
    <xf numFmtId="0" fontId="9" fillId="7" borderId="12" xfId="0" applyFont="1" applyFill="1" applyBorder="1" applyAlignment="1" applyProtection="1">
      <alignment horizontal="left" vertical="center" wrapText="1"/>
      <protection locked="0"/>
    </xf>
    <xf numFmtId="0" fontId="35" fillId="6" borderId="11" xfId="0" applyFont="1" applyFill="1" applyBorder="1" applyAlignment="1" applyProtection="1">
      <alignment horizontal="center"/>
      <protection locked="0"/>
    </xf>
    <xf numFmtId="0" fontId="35" fillId="6" borderId="12" xfId="0" applyFont="1" applyFill="1" applyBorder="1" applyAlignment="1" applyProtection="1">
      <alignment horizontal="center"/>
      <protection locked="0"/>
    </xf>
    <xf numFmtId="0" fontId="35" fillId="6" borderId="14" xfId="0" applyFont="1" applyFill="1" applyBorder="1" applyAlignment="1" applyProtection="1">
      <alignment horizontal="center"/>
      <protection locked="0"/>
    </xf>
    <xf numFmtId="44" fontId="9" fillId="7" borderId="17" xfId="3" applyFont="1" applyFill="1" applyBorder="1" applyAlignment="1" applyProtection="1">
      <alignment horizontal="left" vertical="center" wrapText="1"/>
      <protection locked="0"/>
    </xf>
    <xf numFmtId="44" fontId="9" fillId="7" borderId="18" xfId="3" applyFont="1" applyFill="1" applyBorder="1" applyAlignment="1" applyProtection="1">
      <alignment horizontal="left" vertical="center" wrapText="1"/>
      <protection locked="0"/>
    </xf>
    <xf numFmtId="44" fontId="9" fillId="7" borderId="19" xfId="3" applyFont="1" applyFill="1" applyBorder="1" applyAlignment="1" applyProtection="1">
      <alignment horizontal="left" vertical="center" wrapText="1"/>
      <protection locked="0"/>
    </xf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9" fillId="7" borderId="19" xfId="0" applyFont="1" applyFill="1" applyBorder="1" applyAlignment="1" applyProtection="1">
      <alignment horizontal="left" vertical="center" wrapText="1"/>
      <protection locked="0"/>
    </xf>
    <xf numFmtId="14" fontId="9" fillId="7" borderId="14" xfId="0" applyNumberFormat="1" applyFont="1" applyFill="1" applyBorder="1" applyAlignment="1" applyProtection="1">
      <alignment horizontal="center" vertical="center"/>
      <protection locked="0"/>
    </xf>
    <xf numFmtId="14" fontId="9" fillId="7" borderId="19" xfId="0" applyNumberFormat="1" applyFont="1" applyFill="1" applyBorder="1" applyAlignment="1" applyProtection="1">
      <alignment horizontal="center" vertical="center"/>
      <protection locked="0"/>
    </xf>
    <xf numFmtId="0" fontId="9" fillId="7" borderId="17" xfId="0" applyFont="1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19" xfId="0" applyNumberFormat="1" applyFill="1" applyBorder="1" applyAlignment="1" applyProtection="1">
      <alignment horizontal="center" vertical="center"/>
      <protection locked="0"/>
    </xf>
    <xf numFmtId="0" fontId="11" fillId="0" borderId="25" xfId="0" applyFont="1" applyBorder="1" applyAlignment="1">
      <alignment horizontal="center" vertical="center"/>
    </xf>
    <xf numFmtId="22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22" fontId="11" fillId="0" borderId="38" xfId="0" applyNumberFormat="1" applyFont="1" applyBorder="1" applyAlignment="1">
      <alignment horizontal="center" vertical="center"/>
    </xf>
    <xf numFmtId="0" fontId="11" fillId="0" borderId="52" xfId="0" applyFont="1" applyBorder="1" applyAlignment="1">
      <alignment horizontal="right" vertical="center"/>
    </xf>
    <xf numFmtId="22" fontId="11" fillId="0" borderId="52" xfId="0" applyNumberFormat="1" applyFont="1" applyBorder="1" applyAlignment="1">
      <alignment horizontal="left" vertical="center"/>
    </xf>
    <xf numFmtId="22" fontId="11" fillId="0" borderId="53" xfId="0" applyNumberFormat="1" applyFont="1" applyBorder="1" applyAlignment="1">
      <alignment horizontal="left" vertical="center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2" fontId="26" fillId="13" borderId="33" xfId="0" applyNumberFormat="1" applyFont="1" applyFill="1" applyBorder="1" applyAlignment="1" applyProtection="1">
      <alignment vertical="center" wrapText="1"/>
      <protection locked="0"/>
    </xf>
    <xf numFmtId="2" fontId="26" fillId="13" borderId="0" xfId="0" applyNumberFormat="1" applyFont="1" applyFill="1" applyAlignment="1" applyProtection="1">
      <alignment vertical="center" wrapText="1"/>
      <protection locked="0"/>
    </xf>
    <xf numFmtId="0" fontId="23" fillId="4" borderId="33" xfId="0" applyFont="1" applyFill="1" applyBorder="1"/>
    <xf numFmtId="2" fontId="28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9" fillId="13" borderId="0" xfId="0" applyNumberFormat="1" applyFont="1" applyFill="1" applyAlignment="1" applyProtection="1">
      <alignment horizontal="left" vertical="center" wrapText="1" indent="1"/>
      <protection locked="0"/>
    </xf>
    <xf numFmtId="2" fontId="29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9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0" xfId="0" applyFont="1" applyFill="1"/>
    <xf numFmtId="0" fontId="23" fillId="4" borderId="34" xfId="0" applyFont="1" applyFill="1" applyBorder="1"/>
    <xf numFmtId="2" fontId="25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5" fillId="13" borderId="0" xfId="0" applyNumberFormat="1" applyFont="1" applyFill="1" applyAlignment="1" applyProtection="1">
      <alignment horizontal="left" vertical="center" wrapText="1" indent="1"/>
      <protection locked="0"/>
    </xf>
    <xf numFmtId="2" fontId="25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0" xfId="0" applyNumberFormat="1" applyFont="1" applyFill="1" applyAlignment="1" applyProtection="1">
      <alignment horizontal="left" vertical="center" wrapText="1" indent="1"/>
      <protection locked="0"/>
    </xf>
    <xf numFmtId="2" fontId="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33" xfId="0" applyFont="1" applyFill="1" applyBorder="1" applyAlignment="1">
      <alignment horizontal="left"/>
    </xf>
    <xf numFmtId="0" fontId="23" fillId="4" borderId="0" xfId="0" applyFont="1" applyFill="1" applyAlignment="1">
      <alignment horizontal="left"/>
    </xf>
    <xf numFmtId="0" fontId="23" fillId="4" borderId="34" xfId="0" applyFont="1" applyFill="1" applyBorder="1" applyAlignment="1">
      <alignment horizontal="left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3" fillId="13" borderId="0" xfId="0" applyNumberFormat="1" applyFont="1" applyFill="1" applyAlignment="1" applyProtection="1">
      <alignment horizontal="center" vertical="center"/>
      <protection locked="0"/>
    </xf>
    <xf numFmtId="9" fontId="26" fillId="13" borderId="0" xfId="2" applyFont="1" applyFill="1" applyAlignment="1" applyProtection="1">
      <alignment horizontal="center" vertical="center" wrapText="1"/>
      <protection locked="0"/>
    </xf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left"/>
    </xf>
    <xf numFmtId="9" fontId="26" fillId="13" borderId="33" xfId="0" applyNumberFormat="1" applyFont="1" applyFill="1" applyBorder="1" applyAlignment="1">
      <alignment horizontal="center" vertical="center"/>
    </xf>
    <xf numFmtId="0" fontId="26" fillId="13" borderId="33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2" fontId="24" fillId="13" borderId="33" xfId="0" applyNumberFormat="1" applyFont="1" applyFill="1" applyBorder="1" applyAlignment="1" applyProtection="1">
      <alignment horizontal="left" vertical="center" indent="1"/>
      <protection locked="0"/>
    </xf>
    <xf numFmtId="0" fontId="0" fillId="4" borderId="27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24" fillId="15" borderId="33" xfId="0" applyNumberFormat="1" applyFont="1" applyFill="1" applyBorder="1" applyAlignment="1" applyProtection="1">
      <alignment horizontal="left" vertical="center" indent="1"/>
      <protection locked="0"/>
    </xf>
    <xf numFmtId="2" fontId="24" fillId="0" borderId="33" xfId="0" applyNumberFormat="1" applyFont="1" applyBorder="1" applyAlignment="1" applyProtection="1">
      <alignment horizontal="center" vertical="center"/>
      <protection locked="0"/>
    </xf>
    <xf numFmtId="2" fontId="24" fillId="0" borderId="0" xfId="0" applyNumberFormat="1" applyFont="1" applyAlignment="1" applyProtection="1">
      <alignment horizontal="center" vertical="center"/>
      <protection locked="0"/>
    </xf>
    <xf numFmtId="2" fontId="28" fillId="13" borderId="33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39" xfId="0" applyFill="1" applyBorder="1" applyAlignment="1" applyProtection="1">
      <alignment horizontal="center" vertical="center" wrapText="1"/>
      <protection locked="0"/>
    </xf>
    <xf numFmtId="0" fontId="0" fillId="7" borderId="40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 vertical="center" wrapText="1"/>
    </xf>
    <xf numFmtId="0" fontId="0" fillId="7" borderId="47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>
      <alignment horizontal="center" vertical="center" wrapText="1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>
      <alignment horizontal="center" vertical="center"/>
    </xf>
    <xf numFmtId="0" fontId="0" fillId="18" borderId="11" xfId="0" applyFill="1" applyBorder="1" applyAlignment="1" applyProtection="1">
      <alignment horizontal="center" vertical="center" wrapText="1"/>
      <protection locked="0"/>
    </xf>
    <xf numFmtId="0" fontId="0" fillId="18" borderId="12" xfId="0" applyFill="1" applyBorder="1" applyAlignment="1" applyProtection="1">
      <alignment horizontal="center" vertical="center" wrapText="1"/>
      <protection locked="0"/>
    </xf>
    <xf numFmtId="0" fontId="6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 applyProtection="1">
      <alignment horizontal="left" vertical="top" wrapText="1"/>
      <protection locked="0"/>
    </xf>
    <xf numFmtId="0" fontId="13" fillId="7" borderId="18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 applyProtection="1">
      <alignment horizontal="left" vertical="top" wrapText="1"/>
      <protection locked="0"/>
    </xf>
    <xf numFmtId="0" fontId="38" fillId="7" borderId="14" xfId="1" applyFont="1" applyFill="1" applyBorder="1" applyAlignment="1" applyProtection="1">
      <alignment horizontal="center" vertical="center"/>
      <protection locked="0"/>
    </xf>
    <xf numFmtId="0" fontId="38" fillId="7" borderId="18" xfId="1" applyFont="1" applyFill="1" applyBorder="1" applyAlignment="1" applyProtection="1">
      <alignment horizontal="center" vertical="center"/>
      <protection locked="0"/>
    </xf>
    <xf numFmtId="0" fontId="38" fillId="7" borderId="19" xfId="1" applyFont="1" applyFill="1" applyBorder="1" applyAlignment="1" applyProtection="1">
      <alignment horizontal="center" vertical="center"/>
      <protection locked="0"/>
    </xf>
  </cellXfs>
  <cellStyles count="4">
    <cellStyle name="Hiperlink" xfId="1" builtinId="8"/>
    <cellStyle name="Moeda" xfId="3" builtinId="4"/>
    <cellStyle name="Normal" xfId="0" builtinId="0"/>
    <cellStyle name="Porcentagem" xfId="2" builtinId="5"/>
  </cellStyles>
  <dxfs count="24"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microsoft.com/office/2017/06/relationships/rdRichValueTypes" Target="richData/rdRichValueTyp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microsoft.com/office/2017/06/relationships/rdRichValueStructure" Target="richData/rdrichvaluestructure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FE279-19B4-4B53-8E0B-7B0AAEE656F2}"/>
            </a:ext>
          </a:extLst>
        </xdr:cNvPr>
        <xdr:cNvSpPr/>
      </xdr:nvSpPr>
      <xdr:spPr>
        <a:xfrm>
          <a:off x="7905750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1</xdr:col>
      <xdr:colOff>290946</xdr:colOff>
      <xdr:row>38</xdr:row>
      <xdr:rowOff>394855</xdr:rowOff>
    </xdr:from>
    <xdr:ext cx="39687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EB2F824-92FC-408F-BE73-62C356AB8E7F}"/>
                </a:ext>
              </a:extLst>
            </xdr:cNvPr>
            <xdr:cNvSpPr txBox="1"/>
          </xdr:nvSpPr>
          <xdr:spPr>
            <a:xfrm>
              <a:off x="671946" y="8811491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14:m>
                <m:oMath xmlns:m="http://schemas.openxmlformats.org/officeDocument/2006/math">
                  <m:d>
                    <m:dPr>
                      <m:ctrlPr>
                        <a:rPr lang="pt-BR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𝑁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º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𝑝𝑟𝑜𝑐𝑒𝑠𝑠𝑜𝑠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𝑚𝑎𝑝𝑒𝑎𝑑𝑜𝑠</m:t>
                          </m:r>
                        </m:num>
                        <m:den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𝑁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º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𝑡𝑜𝑡𝑎𝑙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𝑝𝑟𝑜𝑐𝑒𝑠𝑠𝑜𝑠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𝑑𝑜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h𝑜𝑠𝑝𝑖𝑡𝑎𝑙</m:t>
                          </m:r>
                        </m:den>
                      </m:f>
                    </m:e>
                  </m:d>
                  <m:r>
                    <a:rPr lang="pt-BR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100">
                <a:effectLst/>
              </a:endParaRPr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9EB2F824-92FC-408F-BE73-62C356AB8E7F}"/>
                </a:ext>
              </a:extLst>
            </xdr:cNvPr>
            <xdr:cNvSpPr txBox="1"/>
          </xdr:nvSpPr>
          <xdr:spPr>
            <a:xfrm>
              <a:off x="671946" y="8811491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:r>
                <a:rPr lang="pt-BR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((𝑁º 𝑑𝑒 𝑝𝑟𝑜𝑐𝑒𝑠𝑠𝑜𝑠 𝑚𝑎𝑝𝑒𝑎𝑑𝑜𝑠)/(𝑁º 𝑡𝑜𝑡𝑎𝑙 𝑑𝑒 𝑝𝑟𝑜𝑐𝑒𝑠𝑠𝑜𝑠 𝑑𝑜 ℎ𝑜𝑠𝑝𝑖𝑡𝑎𝑙))  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100">
                <a:effectLst/>
              </a:endParaRPr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4D326-FE6B-4C54-BBAF-A45A9BCE7112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0</xdr:col>
      <xdr:colOff>145473</xdr:colOff>
      <xdr:row>38</xdr:row>
      <xdr:rowOff>436418</xdr:rowOff>
    </xdr:from>
    <xdr:ext cx="39687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C13D76D5-A754-427E-BE36-F117192E059E}"/>
                </a:ext>
              </a:extLst>
            </xdr:cNvPr>
            <xdr:cNvSpPr txBox="1"/>
          </xdr:nvSpPr>
          <xdr:spPr>
            <a:xfrm>
              <a:off x="145473" y="8853054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d>
                    <m:dPr>
                      <m:ctrlPr>
                        <a:rPr lang="pt-BR" sz="10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𝑁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º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𝑑𝑒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𝑝𝑟𝑜𝑐𝑒𝑠𝑠𝑜𝑠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𝑚𝑎𝑝𝑒𝑎𝑑𝑜𝑠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𝑒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𝑐𝑜𝑚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𝑔𝑒𝑠𝑡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ã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𝑜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𝑑𝑜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𝑑𝑖𝑎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𝑎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𝑑𝑖𝑎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𝑎𝑡𝑖𝑣𝑎𝑑𝑜</m:t>
                          </m:r>
                        </m:num>
                        <m:den>
                          <m:eqArr>
                            <m:eqArrPr>
                              <m:ctrlP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eqArrPr>
                            <m:e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𝑁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º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𝑡𝑜𝑡𝑎𝑙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𝑑𝑒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𝑝𝑟𝑜𝑐𝑒𝑠𝑠𝑜𝑠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𝑑𝑜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  <m:r>
                                <a:rPr lang="pt-BR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h𝑜𝑠𝑝𝑖𝑡𝑎𝑙</m:t>
                              </m:r>
                            </m:e>
                            <m:e/>
                          </m:eqArr>
                        </m:den>
                      </m:f>
                    </m:e>
                  </m:d>
                  <m:r>
                    <a:rPr lang="pt-BR" sz="10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000">
                <a:effectLst/>
              </a:endParaRPr>
            </a:p>
            <a:p>
              <a:pPr algn="ctr"/>
              <a:endParaRPr lang="pt-BR" sz="1000" b="0" i="0"/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C13D76D5-A754-427E-BE36-F117192E059E}"/>
                </a:ext>
              </a:extLst>
            </xdr:cNvPr>
            <xdr:cNvSpPr txBox="1"/>
          </xdr:nvSpPr>
          <xdr:spPr>
            <a:xfrm>
              <a:off x="145473" y="8853054"/>
              <a:ext cx="39687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pt-BR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((𝑁º 𝑑𝑒 𝑝𝑟𝑜𝑐𝑒𝑠𝑠𝑜𝑠 𝑚𝑎𝑝𝑒𝑎𝑑𝑜𝑠 𝑒 𝑐𝑜𝑚 𝑔𝑒𝑠𝑡ã𝑜 𝑑𝑜 𝑑𝑖𝑎 𝑎 𝑑𝑖𝑎 𝑎𝑡𝑖𝑣𝑎𝑑𝑜)/█(𝑁º 𝑡𝑜𝑡𝑎𝑙 𝑑𝑒 𝑝𝑟𝑜𝑐𝑒𝑠𝑠𝑜𝑠 𝑑𝑜 ℎ𝑜𝑠𝑝𝑖𝑡𝑎𝑙@))  </a:t>
              </a:r>
              <a:r>
                <a:rPr lang="pt-BR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1000">
                <a:effectLst/>
              </a:endParaRPr>
            </a:p>
            <a:p>
              <a:pPr algn="ctr"/>
              <a:endParaRPr lang="pt-BR" sz="1000" b="0" i="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31</xdr:row>
      <xdr:rowOff>23331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FE490E-C2A4-4DFD-B8CC-BF37A08B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512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31</xdr:row>
      <xdr:rowOff>39895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4F717B5-B85A-457A-B45F-90871748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5140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33</xdr:row>
      <xdr:rowOff>130959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B61AF6F-8153-476E-A07C-21B89FD7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3424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34</xdr:row>
      <xdr:rowOff>42235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D4CA28A-D80C-49AF-A2C5-BDD5E724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3468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42</xdr:row>
      <xdr:rowOff>157579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A2BA464-0572-46A5-8907-CC8097F9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90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%20(vers&#227;o%205)/1.03_Fichas%20de%20indicador%20e%20projeto_UGPESQ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%20(vers&#227;o%205)/1.03_Fichas%20de%20indicador%20e%20projeto_UGPESQ.xlsm?D3D27E1B" TargetMode="External"/><Relationship Id="rId1" Type="http://schemas.openxmlformats.org/officeDocument/2006/relationships/externalLinkPath" Target="file:///\\D3D27E1B\1.03_Fichas%20de%20indicador%20e%20projeto_UGPESQ.xlsm" TargetMode="External"/><Relationship Id="rId4" Type="http://schemas.openxmlformats.org/officeDocument/2006/relationships/externalLinkPath" Target="../../2026_Vers&#227;o%205/01.%20Atualiza&#231;&#227;o%20dos%20Projetos%20(vers&#227;o%205)/1.03_Fichas%20de%20indicador%20e%20projeto_UGPESQ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icha do Projeto"/>
      <sheetName val="Indicador 1"/>
      <sheetName val="Indicador 2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 refreshError="1">
        <row r="3">
          <cell r="O3">
            <v>5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alita Rodrigues Viana Alban" id="{F18E896D-BD97-455D-832A-35EA999B9C57}" userId="S::Talita.Alban@ebserh.gov.br::ea0c916d-017e-4365-a185-380b09ebe808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27" dT="2025-08-29T17:51:17.36" personId="{F18E896D-BD97-455D-832A-35EA999B9C57}" id="{02E46DE3-EAEC-4FFA-8B13-560F895B99EF}">
    <text>Concluída</text>
  </threadedComment>
  <threadedComment ref="O28" dT="2025-08-29T17:51:50.27" personId="{F18E896D-BD97-455D-832A-35EA999B9C57}" id="{7CF3521F-ABF0-4E41-B78D-15A8B0C1BEEF}">
    <text>Alterada 31/10/2028</text>
  </threadedComment>
  <threadedComment ref="O29" dT="2025-08-29T17:51:50.27" personId="{F18E896D-BD97-455D-832A-35EA999B9C57}" id="{0588DE62-3767-4C71-A5E1-32EB31FBC2E2}">
    <text>Alterada 31/10/2028</text>
  </threadedComment>
  <threadedComment ref="O30" dT="2025-08-29T17:51:50.27" personId="{F18E896D-BD97-455D-832A-35EA999B9C57}" id="{4300507D-FF1C-4518-9EDD-5A0111E21E83}">
    <text>Alterada 31/10/2028</text>
  </threadedComment>
  <threadedComment ref="O31" dT="2025-08-29T17:51:50.27" personId="{F18E896D-BD97-455D-832A-35EA999B9C57}" id="{59CFC31B-67A2-4ABB-BCED-4114E71FEB3D}">
    <text>Alterada 31/10/2028</text>
  </threadedComment>
  <threadedComment ref="O32" dT="2025-08-29T17:59:19.15" personId="{F18E896D-BD97-455D-832A-35EA999B9C57}" id="{2F7C0687-DDFE-48E4-AB46-93D310084B7A}">
    <text>Alterada 31/12/2025, por inclusão de necessidade de amadurecimento da CGRCI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331e6340-bbab-45e6-84b6-d94d950f06f7/org/e462554c-34c9-474e-801e-5d3c375b2299?tid=64d34ddd-aff0-4d95-b7f1-0734a5c845e5" TargetMode="External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84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43" t="s">
        <v>401</v>
      </c>
      <c r="E4" s="43" t="s">
        <v>402</v>
      </c>
      <c r="F4" s="44" t="s">
        <v>384</v>
      </c>
    </row>
    <row r="5" spans="2:6" ht="15.75" thickBot="1" x14ac:dyDescent="0.3">
      <c r="B5" s="142" t="s">
        <v>77</v>
      </c>
      <c r="C5" s="142"/>
      <c r="D5" s="142"/>
      <c r="E5" s="142"/>
      <c r="F5" s="142"/>
    </row>
    <row r="6" spans="2:6" ht="16.5" thickTop="1" thickBot="1" x14ac:dyDescent="0.3">
      <c r="B6" s="4" t="s">
        <v>78</v>
      </c>
      <c r="C6" s="193" t="s">
        <v>403</v>
      </c>
      <c r="D6" s="194"/>
      <c r="E6" s="194"/>
      <c r="F6" s="195"/>
    </row>
    <row r="7" spans="2:6" ht="16.5" thickTop="1" thickBot="1" x14ac:dyDescent="0.3">
      <c r="B7" s="4" t="s">
        <v>79</v>
      </c>
      <c r="C7" s="196" t="s">
        <v>404</v>
      </c>
      <c r="D7" s="196"/>
      <c r="E7" s="196"/>
      <c r="F7" s="197"/>
    </row>
    <row r="8" spans="2:6" ht="16.5" thickTop="1" thickBot="1" x14ac:dyDescent="0.3">
      <c r="B8" s="4" t="s">
        <v>80</v>
      </c>
      <c r="C8" s="202" t="s">
        <v>405</v>
      </c>
      <c r="D8" s="202"/>
      <c r="E8" s="202"/>
      <c r="F8" s="197"/>
    </row>
    <row r="9" spans="2:6" ht="31.5" thickTop="1" thickBot="1" x14ac:dyDescent="0.3">
      <c r="B9" s="4" t="s">
        <v>81</v>
      </c>
      <c r="C9" s="202" t="s">
        <v>406</v>
      </c>
      <c r="D9" s="202"/>
      <c r="E9" s="202"/>
      <c r="F9" s="197"/>
    </row>
    <row r="10" spans="2:6" ht="16.5" thickTop="1" thickBot="1" x14ac:dyDescent="0.3">
      <c r="B10" s="4" t="s">
        <v>83</v>
      </c>
      <c r="C10" s="311"/>
      <c r="D10" s="311"/>
      <c r="E10" s="311"/>
      <c r="F10" s="315"/>
    </row>
    <row r="11" spans="2:6" ht="16.5" thickTop="1" thickBot="1" x14ac:dyDescent="0.3">
      <c r="B11" s="4" t="s">
        <v>84</v>
      </c>
      <c r="C11" s="311"/>
      <c r="D11" s="311"/>
      <c r="E11" s="311"/>
      <c r="F11" s="315"/>
    </row>
    <row r="12" spans="2:6" ht="16.5" thickTop="1" thickBot="1" x14ac:dyDescent="0.3">
      <c r="B12" s="4" t="s">
        <v>85</v>
      </c>
      <c r="C12" s="196" t="s">
        <v>45</v>
      </c>
      <c r="D12" s="196" t="s">
        <v>407</v>
      </c>
      <c r="E12" s="196" t="s">
        <v>407</v>
      </c>
      <c r="F12" s="197" t="s">
        <v>407</v>
      </c>
    </row>
    <row r="13" spans="2:6" ht="16.5" thickTop="1" thickBot="1" x14ac:dyDescent="0.3">
      <c r="B13" s="4" t="s">
        <v>87</v>
      </c>
      <c r="C13" s="196" t="s">
        <v>408</v>
      </c>
      <c r="D13" s="196"/>
      <c r="E13" s="196"/>
      <c r="F13" s="197"/>
    </row>
    <row r="14" spans="2:6" ht="16.5" thickTop="1" thickBot="1" x14ac:dyDescent="0.3">
      <c r="B14" s="4" t="s">
        <v>89</v>
      </c>
      <c r="C14" s="311"/>
      <c r="D14" s="311" t="s">
        <v>409</v>
      </c>
      <c r="E14" s="311" t="s">
        <v>409</v>
      </c>
      <c r="F14" s="315" t="s">
        <v>409</v>
      </c>
    </row>
    <row r="15" spans="2:6" ht="16.5" thickTop="1" thickBot="1" x14ac:dyDescent="0.3">
      <c r="B15" s="4" t="s">
        <v>91</v>
      </c>
      <c r="C15" s="202"/>
      <c r="D15" s="202"/>
      <c r="E15" s="202"/>
      <c r="F15" s="197"/>
    </row>
    <row r="16" spans="2:6" ht="16.5" thickTop="1" thickBot="1" x14ac:dyDescent="0.3">
      <c r="B16" s="4" t="s">
        <v>94</v>
      </c>
      <c r="C16" s="202"/>
      <c r="D16" s="202"/>
      <c r="E16" s="202"/>
      <c r="F16" s="197"/>
    </row>
    <row r="17" spans="2:7" ht="16.5" thickTop="1" thickBot="1" x14ac:dyDescent="0.3">
      <c r="B17" s="4" t="s">
        <v>95</v>
      </c>
      <c r="C17" s="203" t="s">
        <v>410</v>
      </c>
      <c r="D17" s="203"/>
      <c r="E17" s="203"/>
      <c r="F17" s="204"/>
    </row>
    <row r="18" spans="2:7" ht="16.5" thickTop="1" thickBot="1" x14ac:dyDescent="0.3">
      <c r="B18" s="4" t="s">
        <v>97</v>
      </c>
      <c r="C18" s="203" t="s">
        <v>411</v>
      </c>
      <c r="D18" s="203"/>
      <c r="E18" s="203"/>
      <c r="F18" s="204"/>
    </row>
    <row r="19" spans="2:7" ht="16.5" thickTop="1" thickBot="1" x14ac:dyDescent="0.3">
      <c r="B19" s="4" t="s">
        <v>99</v>
      </c>
      <c r="C19" s="202" t="s">
        <v>412</v>
      </c>
      <c r="D19" s="202"/>
      <c r="E19" s="202"/>
      <c r="F19" s="197"/>
    </row>
    <row r="20" spans="2:7" ht="16.5" customHeight="1" thickTop="1" thickBot="1" x14ac:dyDescent="0.3">
      <c r="B20" s="205" t="s">
        <v>101</v>
      </c>
      <c r="C20" s="206"/>
      <c r="D20" s="206"/>
      <c r="E20" s="206"/>
      <c r="F20" s="207"/>
    </row>
    <row r="21" spans="2:7" ht="16.5" thickTop="1" thickBot="1" x14ac:dyDescent="0.3">
      <c r="B21" s="320" t="s">
        <v>102</v>
      </c>
      <c r="C21" s="321"/>
      <c r="D21" s="322"/>
      <c r="E21" s="5" t="s">
        <v>103</v>
      </c>
      <c r="F21" s="6" t="s">
        <v>104</v>
      </c>
    </row>
    <row r="22" spans="2:7" ht="16.5" customHeight="1" thickTop="1" thickBot="1" x14ac:dyDescent="0.3">
      <c r="B22" s="199" t="s">
        <v>413</v>
      </c>
      <c r="C22" s="200"/>
      <c r="D22" s="201"/>
      <c r="E22" s="18"/>
      <c r="F22" s="19"/>
    </row>
    <row r="23" spans="2:7" ht="16.5" customHeight="1" thickTop="1" thickBot="1" x14ac:dyDescent="0.3">
      <c r="B23" s="199" t="s">
        <v>414</v>
      </c>
      <c r="C23" s="200"/>
      <c r="D23" s="201"/>
      <c r="E23" s="18"/>
      <c r="F23" s="19"/>
    </row>
    <row r="24" spans="2:7" ht="16.5" thickTop="1" thickBot="1" x14ac:dyDescent="0.3">
      <c r="B24" s="199" t="s">
        <v>415</v>
      </c>
      <c r="C24" s="200"/>
      <c r="D24" s="201"/>
      <c r="E24" s="18"/>
      <c r="F24" s="19"/>
    </row>
    <row r="25" spans="2:7" ht="16.5" customHeight="1" thickTop="1" thickBot="1" x14ac:dyDescent="0.3">
      <c r="B25" s="199" t="s">
        <v>416</v>
      </c>
      <c r="C25" s="200"/>
      <c r="D25" s="201"/>
      <c r="E25" s="18"/>
      <c r="F25" s="19"/>
      <c r="G25" s="17" t="s">
        <v>417</v>
      </c>
    </row>
    <row r="26" spans="2:7" ht="16.5" thickTop="1" thickBot="1" x14ac:dyDescent="0.3">
      <c r="B26" s="199" t="s">
        <v>418</v>
      </c>
      <c r="C26" s="200"/>
      <c r="D26" s="201"/>
      <c r="E26" s="18"/>
      <c r="F26" s="19"/>
    </row>
    <row r="27" spans="2:7" ht="16.5" thickTop="1" thickBot="1" x14ac:dyDescent="0.3">
      <c r="B27" s="199"/>
      <c r="C27" s="200"/>
      <c r="D27" s="201"/>
      <c r="E27" s="7"/>
      <c r="F27" s="8"/>
    </row>
    <row r="28" spans="2:7" ht="16.5" thickTop="1" thickBot="1" x14ac:dyDescent="0.3">
      <c r="B28" s="199"/>
      <c r="C28" s="200"/>
      <c r="D28" s="201"/>
      <c r="E28" s="7"/>
      <c r="F28" s="8"/>
    </row>
    <row r="29" spans="2:7" ht="16.5" thickTop="1" thickBot="1" x14ac:dyDescent="0.3">
      <c r="B29" s="199"/>
      <c r="C29" s="200"/>
      <c r="D29" s="201"/>
      <c r="E29" s="7"/>
      <c r="F29" s="8"/>
    </row>
    <row r="30" spans="2:7" ht="16.5" thickTop="1" thickBot="1" x14ac:dyDescent="0.3">
      <c r="B30" s="199"/>
      <c r="C30" s="200"/>
      <c r="D30" s="201"/>
      <c r="E30" s="7"/>
      <c r="F30" s="8"/>
    </row>
    <row r="31" spans="2:7" ht="15.75" thickTop="1" x14ac:dyDescent="0.25">
      <c r="B31" s="211"/>
      <c r="C31" s="212"/>
      <c r="D31" s="213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11:13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84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43" t="s">
        <v>401</v>
      </c>
      <c r="E4" s="43" t="s">
        <v>419</v>
      </c>
      <c r="F4" s="44" t="s">
        <v>384</v>
      </c>
    </row>
    <row r="5" spans="2:6" ht="15.75" thickBot="1" x14ac:dyDescent="0.3">
      <c r="B5" s="142" t="s">
        <v>77</v>
      </c>
      <c r="C5" s="142"/>
      <c r="D5" s="142"/>
      <c r="E5" s="142"/>
      <c r="F5" s="142"/>
    </row>
    <row r="6" spans="2:6" ht="16.5" thickTop="1" thickBot="1" x14ac:dyDescent="0.3">
      <c r="B6" s="4" t="s">
        <v>78</v>
      </c>
      <c r="C6" s="193" t="s">
        <v>420</v>
      </c>
      <c r="D6" s="194"/>
      <c r="E6" s="194"/>
      <c r="F6" s="195"/>
    </row>
    <row r="7" spans="2:6" ht="16.5" thickTop="1" thickBot="1" x14ac:dyDescent="0.3">
      <c r="B7" s="4" t="s">
        <v>79</v>
      </c>
      <c r="C7" s="196" t="s">
        <v>421</v>
      </c>
      <c r="D7" s="196"/>
      <c r="E7" s="196"/>
      <c r="F7" s="197"/>
    </row>
    <row r="8" spans="2:6" ht="16.5" thickTop="1" thickBot="1" x14ac:dyDescent="0.3">
      <c r="B8" s="4" t="s">
        <v>80</v>
      </c>
      <c r="C8" s="202"/>
      <c r="D8" s="202"/>
      <c r="E8" s="202"/>
      <c r="F8" s="197"/>
    </row>
    <row r="9" spans="2:6" ht="31.5" thickTop="1" thickBot="1" x14ac:dyDescent="0.3">
      <c r="B9" s="4" t="s">
        <v>81</v>
      </c>
      <c r="C9" s="202" t="s">
        <v>422</v>
      </c>
      <c r="D9" s="202"/>
      <c r="E9" s="202"/>
      <c r="F9" s="197"/>
    </row>
    <row r="10" spans="2:6" ht="16.5" thickTop="1" thickBot="1" x14ac:dyDescent="0.3">
      <c r="B10" s="4" t="s">
        <v>83</v>
      </c>
      <c r="C10" s="311"/>
      <c r="D10" s="311"/>
      <c r="E10" s="311"/>
      <c r="F10" s="315"/>
    </row>
    <row r="11" spans="2:6" ht="16.5" thickTop="1" thickBot="1" x14ac:dyDescent="0.3">
      <c r="B11" s="4" t="s">
        <v>84</v>
      </c>
      <c r="C11" s="311"/>
      <c r="D11" s="311"/>
      <c r="E11" s="311"/>
      <c r="F11" s="315"/>
    </row>
    <row r="12" spans="2:6" ht="16.5" thickTop="1" thickBot="1" x14ac:dyDescent="0.3">
      <c r="B12" s="4" t="s">
        <v>85</v>
      </c>
      <c r="C12" s="196" t="s">
        <v>45</v>
      </c>
      <c r="D12" s="196" t="s">
        <v>407</v>
      </c>
      <c r="E12" s="196" t="s">
        <v>407</v>
      </c>
      <c r="F12" s="197" t="s">
        <v>407</v>
      </c>
    </row>
    <row r="13" spans="2:6" ht="16.5" thickTop="1" thickBot="1" x14ac:dyDescent="0.3">
      <c r="B13" s="4" t="s">
        <v>87</v>
      </c>
      <c r="C13" s="196" t="s">
        <v>408</v>
      </c>
      <c r="D13" s="196"/>
      <c r="E13" s="196"/>
      <c r="F13" s="197"/>
    </row>
    <row r="14" spans="2:6" ht="16.5" thickTop="1" thickBot="1" x14ac:dyDescent="0.3">
      <c r="B14" s="4" t="s">
        <v>89</v>
      </c>
      <c r="C14" s="311"/>
      <c r="D14" s="311" t="s">
        <v>409</v>
      </c>
      <c r="E14" s="311" t="s">
        <v>409</v>
      </c>
      <c r="F14" s="315" t="s">
        <v>409</v>
      </c>
    </row>
    <row r="15" spans="2:6" ht="16.5" thickTop="1" thickBot="1" x14ac:dyDescent="0.3">
      <c r="B15" s="4" t="s">
        <v>91</v>
      </c>
      <c r="C15" s="202"/>
      <c r="D15" s="202"/>
      <c r="E15" s="202"/>
      <c r="F15" s="197"/>
    </row>
    <row r="16" spans="2:6" ht="16.5" thickTop="1" thickBot="1" x14ac:dyDescent="0.3">
      <c r="B16" s="4" t="s">
        <v>94</v>
      </c>
      <c r="C16" s="202"/>
      <c r="D16" s="202"/>
      <c r="E16" s="202"/>
      <c r="F16" s="197"/>
    </row>
    <row r="17" spans="2:7" ht="16.5" thickTop="1" thickBot="1" x14ac:dyDescent="0.3">
      <c r="B17" s="4" t="s">
        <v>95</v>
      </c>
      <c r="C17" s="203" t="s">
        <v>423</v>
      </c>
      <c r="D17" s="203"/>
      <c r="E17" s="203"/>
      <c r="F17" s="204"/>
    </row>
    <row r="18" spans="2:7" ht="16.5" thickTop="1" thickBot="1" x14ac:dyDescent="0.3">
      <c r="B18" s="4" t="s">
        <v>97</v>
      </c>
      <c r="C18" s="203" t="s">
        <v>424</v>
      </c>
      <c r="D18" s="203"/>
      <c r="E18" s="203"/>
      <c r="F18" s="204"/>
    </row>
    <row r="19" spans="2:7" ht="30" customHeight="1" thickTop="1" thickBot="1" x14ac:dyDescent="0.3">
      <c r="B19" s="20" t="s">
        <v>99</v>
      </c>
      <c r="C19" s="202" t="s">
        <v>425</v>
      </c>
      <c r="D19" s="202"/>
      <c r="E19" s="202"/>
      <c r="F19" s="197"/>
    </row>
    <row r="20" spans="2:7" ht="16.5" customHeight="1" thickTop="1" thickBot="1" x14ac:dyDescent="0.3">
      <c r="B20" s="205" t="s">
        <v>101</v>
      </c>
      <c r="C20" s="206"/>
      <c r="D20" s="206"/>
      <c r="E20" s="206"/>
      <c r="F20" s="207"/>
    </row>
    <row r="21" spans="2:7" ht="16.5" thickTop="1" thickBot="1" x14ac:dyDescent="0.3">
      <c r="B21" s="320" t="s">
        <v>102</v>
      </c>
      <c r="C21" s="321"/>
      <c r="D21" s="322"/>
      <c r="E21" s="5" t="s">
        <v>103</v>
      </c>
      <c r="F21" s="6" t="s">
        <v>104</v>
      </c>
    </row>
    <row r="22" spans="2:7" ht="16.5" customHeight="1" thickTop="1" thickBot="1" x14ac:dyDescent="0.3">
      <c r="B22" s="199" t="s">
        <v>426</v>
      </c>
      <c r="C22" s="200"/>
      <c r="D22" s="201"/>
      <c r="E22" s="18"/>
      <c r="F22" s="19"/>
    </row>
    <row r="23" spans="2:7" ht="16.5" customHeight="1" thickTop="1" thickBot="1" x14ac:dyDescent="0.3">
      <c r="B23" s="199" t="s">
        <v>427</v>
      </c>
      <c r="C23" s="200"/>
      <c r="D23" s="201"/>
      <c r="E23" s="18"/>
      <c r="F23" s="19"/>
    </row>
    <row r="24" spans="2:7" ht="16.5" thickTop="1" thickBot="1" x14ac:dyDescent="0.3">
      <c r="B24" s="199" t="s">
        <v>428</v>
      </c>
      <c r="C24" s="200"/>
      <c r="D24" s="201"/>
      <c r="E24" s="18"/>
      <c r="F24" s="19"/>
    </row>
    <row r="25" spans="2:7" ht="16.5" customHeight="1" thickTop="1" thickBot="1" x14ac:dyDescent="0.3">
      <c r="B25" s="323" t="s">
        <v>429</v>
      </c>
      <c r="C25" s="324"/>
      <c r="D25" s="325"/>
      <c r="E25" s="18"/>
      <c r="F25" s="19"/>
      <c r="G25" s="17" t="s">
        <v>430</v>
      </c>
    </row>
    <row r="26" spans="2:7" ht="16.5" thickTop="1" thickBot="1" x14ac:dyDescent="0.3">
      <c r="B26" s="323" t="s">
        <v>431</v>
      </c>
      <c r="C26" s="324"/>
      <c r="D26" s="325"/>
      <c r="E26" s="18"/>
      <c r="F26" s="19"/>
    </row>
    <row r="27" spans="2:7" ht="16.5" thickTop="1" thickBot="1" x14ac:dyDescent="0.3">
      <c r="B27" s="199"/>
      <c r="C27" s="200"/>
      <c r="D27" s="201"/>
      <c r="E27" s="7"/>
      <c r="F27" s="8"/>
    </row>
    <row r="28" spans="2:7" ht="16.5" thickTop="1" thickBot="1" x14ac:dyDescent="0.3">
      <c r="B28" s="199"/>
      <c r="C28" s="200"/>
      <c r="D28" s="201"/>
      <c r="E28" s="7"/>
      <c r="F28" s="8"/>
    </row>
    <row r="29" spans="2:7" ht="16.5" thickTop="1" thickBot="1" x14ac:dyDescent="0.3">
      <c r="B29" s="199"/>
      <c r="C29" s="200"/>
      <c r="D29" s="201"/>
      <c r="E29" s="7"/>
      <c r="F29" s="8"/>
    </row>
    <row r="30" spans="2:7" ht="16.5" thickTop="1" thickBot="1" x14ac:dyDescent="0.3">
      <c r="B30" s="199"/>
      <c r="C30" s="200"/>
      <c r="D30" s="201"/>
      <c r="E30" s="7"/>
      <c r="F30" s="8"/>
    </row>
    <row r="31" spans="2:7" ht="15.75" thickTop="1" x14ac:dyDescent="0.25">
      <c r="B31" s="211"/>
      <c r="C31" s="212"/>
      <c r="D31" s="213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11:13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184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6" x14ac:dyDescent="0.25">
      <c r="B3" s="185"/>
      <c r="C3" s="186"/>
      <c r="D3" s="188"/>
      <c r="E3" s="190"/>
      <c r="F3" s="192"/>
    </row>
    <row r="4" spans="2:6" ht="18.75" x14ac:dyDescent="0.25">
      <c r="B4" s="185"/>
      <c r="C4" s="186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42" t="s">
        <v>77</v>
      </c>
      <c r="C5" s="142"/>
      <c r="D5" s="142"/>
      <c r="E5" s="142"/>
      <c r="F5" s="142"/>
    </row>
    <row r="6" spans="2:6" ht="16.5" thickTop="1" thickBot="1" x14ac:dyDescent="0.3">
      <c r="B6" s="4" t="s">
        <v>78</v>
      </c>
      <c r="C6" s="193" t="s">
        <v>16</v>
      </c>
      <c r="D6" s="194"/>
      <c r="E6" s="194"/>
      <c r="F6" s="195"/>
    </row>
    <row r="7" spans="2:6" ht="16.5" thickTop="1" thickBot="1" x14ac:dyDescent="0.3">
      <c r="B7" s="4" t="s">
        <v>79</v>
      </c>
      <c r="C7" s="196" t="s">
        <v>20</v>
      </c>
      <c r="D7" s="196"/>
      <c r="E7" s="196"/>
      <c r="F7" s="197"/>
    </row>
    <row r="8" spans="2:6" ht="16.5" thickTop="1" thickBot="1" x14ac:dyDescent="0.3">
      <c r="B8" s="4" t="s">
        <v>80</v>
      </c>
      <c r="C8" s="196" t="s">
        <v>21</v>
      </c>
      <c r="D8" s="196"/>
      <c r="E8" s="196"/>
      <c r="F8" s="197"/>
    </row>
    <row r="9" spans="2:6" s="16" customFormat="1" ht="31.5" thickTop="1" thickBot="1" x14ac:dyDescent="0.3">
      <c r="B9" s="20" t="s">
        <v>81</v>
      </c>
      <c r="C9" s="148" t="s">
        <v>82</v>
      </c>
      <c r="D9" s="148"/>
      <c r="E9" s="148"/>
      <c r="F9" s="198"/>
    </row>
    <row r="10" spans="2:6" ht="16.5" thickTop="1" thickBot="1" x14ac:dyDescent="0.3">
      <c r="B10" s="4" t="s">
        <v>83</v>
      </c>
      <c r="C10" s="182">
        <v>45303</v>
      </c>
      <c r="D10" s="182"/>
      <c r="E10" s="182"/>
      <c r="F10" s="183"/>
    </row>
    <row r="11" spans="2:6" ht="16.5" thickTop="1" thickBot="1" x14ac:dyDescent="0.3">
      <c r="B11" s="4" t="s">
        <v>84</v>
      </c>
      <c r="C11" s="182">
        <v>45474</v>
      </c>
      <c r="D11" s="182"/>
      <c r="E11" s="182"/>
      <c r="F11" s="183"/>
    </row>
    <row r="12" spans="2:6" ht="16.5" thickTop="1" thickBot="1" x14ac:dyDescent="0.3">
      <c r="B12" s="4" t="s">
        <v>85</v>
      </c>
      <c r="C12" s="196" t="s">
        <v>86</v>
      </c>
      <c r="D12" s="196"/>
      <c r="E12" s="196"/>
      <c r="F12" s="197"/>
    </row>
    <row r="13" spans="2:6" ht="16.5" thickTop="1" thickBot="1" x14ac:dyDescent="0.3">
      <c r="B13" s="4" t="s">
        <v>87</v>
      </c>
      <c r="C13" s="196" t="s">
        <v>88</v>
      </c>
      <c r="D13" s="196"/>
      <c r="E13" s="196"/>
      <c r="F13" s="197"/>
    </row>
    <row r="14" spans="2:6" ht="16.5" thickTop="1" thickBot="1" x14ac:dyDescent="0.3">
      <c r="B14" s="4" t="s">
        <v>89</v>
      </c>
      <c r="C14" s="202" t="s">
        <v>90</v>
      </c>
      <c r="D14" s="202" t="s">
        <v>90</v>
      </c>
      <c r="E14" s="202" t="s">
        <v>90</v>
      </c>
      <c r="F14" s="197" t="s">
        <v>90</v>
      </c>
    </row>
    <row r="15" spans="2:6" ht="16.5" thickTop="1" thickBot="1" x14ac:dyDescent="0.3">
      <c r="B15" s="4" t="s">
        <v>91</v>
      </c>
      <c r="C15" s="202" t="s">
        <v>92</v>
      </c>
      <c r="D15" s="202" t="s">
        <v>93</v>
      </c>
      <c r="E15" s="202" t="s">
        <v>93</v>
      </c>
      <c r="F15" s="197" t="s">
        <v>93</v>
      </c>
    </row>
    <row r="16" spans="2:6" ht="16.5" thickTop="1" thickBot="1" x14ac:dyDescent="0.3">
      <c r="B16" s="4" t="s">
        <v>94</v>
      </c>
      <c r="C16" s="202"/>
      <c r="D16" s="202"/>
      <c r="E16" s="202"/>
      <c r="F16" s="197"/>
    </row>
    <row r="17" spans="2:6" ht="16.5" thickTop="1" thickBot="1" x14ac:dyDescent="0.3">
      <c r="B17" s="4" t="s">
        <v>95</v>
      </c>
      <c r="C17" s="203" t="s">
        <v>96</v>
      </c>
      <c r="D17" s="203"/>
      <c r="E17" s="203"/>
      <c r="F17" s="204"/>
    </row>
    <row r="18" spans="2:6" ht="16.5" thickTop="1" thickBot="1" x14ac:dyDescent="0.3">
      <c r="B18" s="4" t="s">
        <v>97</v>
      </c>
      <c r="C18" s="203" t="s">
        <v>98</v>
      </c>
      <c r="D18" s="203"/>
      <c r="E18" s="203"/>
      <c r="F18" s="204"/>
    </row>
    <row r="19" spans="2:6" ht="38.25" customHeight="1" thickTop="1" thickBot="1" x14ac:dyDescent="0.3">
      <c r="B19" s="20" t="s">
        <v>99</v>
      </c>
      <c r="C19" s="196" t="s">
        <v>100</v>
      </c>
      <c r="D19" s="196"/>
      <c r="E19" s="196"/>
      <c r="F19" s="197"/>
    </row>
    <row r="20" spans="2:6" ht="16.5" customHeight="1" thickTop="1" thickBot="1" x14ac:dyDescent="0.3">
      <c r="B20" s="205" t="s">
        <v>101</v>
      </c>
      <c r="C20" s="206"/>
      <c r="D20" s="206"/>
      <c r="E20" s="206"/>
      <c r="F20" s="207"/>
    </row>
    <row r="21" spans="2:6" ht="16.5" customHeight="1" thickTop="1" thickBot="1" x14ac:dyDescent="0.3">
      <c r="B21" s="208" t="s">
        <v>102</v>
      </c>
      <c r="C21" s="209"/>
      <c r="D21" s="210"/>
      <c r="E21" s="5" t="s">
        <v>103</v>
      </c>
      <c r="F21" s="6" t="s">
        <v>104</v>
      </c>
    </row>
    <row r="22" spans="2:6" ht="16.5" customHeight="1" thickTop="1" thickBot="1" x14ac:dyDescent="0.3">
      <c r="B22" s="199" t="s">
        <v>105</v>
      </c>
      <c r="C22" s="200"/>
      <c r="D22" s="201"/>
      <c r="E22" s="7">
        <v>45320</v>
      </c>
      <c r="F22" s="8">
        <v>45349</v>
      </c>
    </row>
    <row r="23" spans="2:6" ht="16.5" customHeight="1" thickTop="1" thickBot="1" x14ac:dyDescent="0.3">
      <c r="B23" s="199" t="s">
        <v>106</v>
      </c>
      <c r="C23" s="200"/>
      <c r="D23" s="201"/>
      <c r="E23" s="7">
        <v>45348</v>
      </c>
      <c r="F23" s="8">
        <v>45382</v>
      </c>
    </row>
    <row r="24" spans="2:6" ht="16.5" customHeight="1" thickTop="1" thickBot="1" x14ac:dyDescent="0.3">
      <c r="B24" s="199" t="s">
        <v>107</v>
      </c>
      <c r="C24" s="200"/>
      <c r="D24" s="201"/>
      <c r="E24" s="7">
        <v>45381</v>
      </c>
      <c r="F24" s="8">
        <v>45396</v>
      </c>
    </row>
    <row r="25" spans="2:6" ht="16.5" customHeight="1" thickTop="1" thickBot="1" x14ac:dyDescent="0.3">
      <c r="B25" s="199" t="s">
        <v>108</v>
      </c>
      <c r="C25" s="200"/>
      <c r="D25" s="201"/>
      <c r="E25" s="7">
        <v>45396</v>
      </c>
      <c r="F25" s="8">
        <v>45452</v>
      </c>
    </row>
    <row r="26" spans="2:6" ht="16.5" customHeight="1" thickTop="1" thickBot="1" x14ac:dyDescent="0.3">
      <c r="B26" s="199" t="s">
        <v>109</v>
      </c>
      <c r="C26" s="200"/>
      <c r="D26" s="201"/>
      <c r="E26" s="7">
        <v>45437</v>
      </c>
      <c r="F26" s="8">
        <v>45482</v>
      </c>
    </row>
    <row r="27" spans="2:6" ht="16.5" thickTop="1" thickBot="1" x14ac:dyDescent="0.3">
      <c r="B27" s="199"/>
      <c r="C27" s="200"/>
      <c r="D27" s="201"/>
      <c r="E27" s="7"/>
      <c r="F27" s="8"/>
    </row>
    <row r="28" spans="2:6" ht="16.5" thickTop="1" thickBot="1" x14ac:dyDescent="0.3">
      <c r="B28" s="199"/>
      <c r="C28" s="200"/>
      <c r="D28" s="201"/>
      <c r="E28" s="7"/>
      <c r="F28" s="8"/>
    </row>
    <row r="29" spans="2:6" ht="16.5" thickTop="1" thickBot="1" x14ac:dyDescent="0.3">
      <c r="B29" s="199"/>
      <c r="C29" s="200"/>
      <c r="D29" s="201"/>
      <c r="E29" s="7"/>
      <c r="F29" s="8"/>
    </row>
    <row r="30" spans="2:6" ht="16.5" thickTop="1" thickBot="1" x14ac:dyDescent="0.3">
      <c r="B30" s="199"/>
      <c r="C30" s="200"/>
      <c r="D30" s="201"/>
      <c r="E30" s="7"/>
      <c r="F30" s="8"/>
    </row>
    <row r="31" spans="2:6" ht="15.75" thickTop="1" x14ac:dyDescent="0.25">
      <c r="B31" s="211"/>
      <c r="C31" s="212"/>
      <c r="D31" s="213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11:13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F430-C155-43E4-A183-7645CD5BDFAF}">
  <dimension ref="B2:O44"/>
  <sheetViews>
    <sheetView tabSelected="1" topLeftCell="A19" workbookViewId="0">
      <selection activeCell="M36" sqref="M36:O36"/>
    </sheetView>
  </sheetViews>
  <sheetFormatPr defaultColWidth="8.85546875" defaultRowHeight="15" x14ac:dyDescent="0.25"/>
  <cols>
    <col min="1" max="1" width="2.140625" customWidth="1"/>
    <col min="2" max="2" width="11.7109375" customWidth="1"/>
    <col min="3" max="3" width="20.7109375" customWidth="1"/>
    <col min="4" max="4" width="23" customWidth="1"/>
    <col min="5" max="5" width="4.7109375" customWidth="1"/>
    <col min="6" max="6" width="9.28515625" customWidth="1"/>
    <col min="7" max="7" width="24" customWidth="1"/>
    <col min="8" max="8" width="10.140625" customWidth="1"/>
    <col min="10" max="10" width="11.28515625" customWidth="1"/>
    <col min="11" max="11" width="13.140625" customWidth="1"/>
    <col min="12" max="12" width="6.140625" customWidth="1"/>
    <col min="14" max="14" width="10.140625" customWidth="1"/>
    <col min="15" max="15" width="11.85546875" customWidth="1"/>
  </cols>
  <sheetData>
    <row r="2" spans="2:15" ht="18.75" customHeight="1" x14ac:dyDescent="0.25">
      <c r="B2" s="132" t="e" vm="1">
        <v>#VALUE!</v>
      </c>
      <c r="C2" s="132"/>
      <c r="D2" s="132"/>
      <c r="E2" s="132"/>
      <c r="F2" s="133" t="s">
        <v>71</v>
      </c>
      <c r="G2" s="134"/>
      <c r="H2" s="134"/>
      <c r="I2" s="134"/>
      <c r="J2" s="134"/>
      <c r="K2" s="134"/>
      <c r="L2" s="134"/>
      <c r="M2" s="134"/>
      <c r="N2" s="135"/>
      <c r="O2" s="89" t="s">
        <v>74</v>
      </c>
    </row>
    <row r="3" spans="2:15" ht="18.75" customHeight="1" x14ac:dyDescent="0.25">
      <c r="B3" s="132"/>
      <c r="C3" s="132"/>
      <c r="D3" s="132"/>
      <c r="E3" s="132"/>
      <c r="F3" s="136"/>
      <c r="G3" s="137"/>
      <c r="H3" s="137"/>
      <c r="I3" s="137"/>
      <c r="J3" s="137"/>
      <c r="K3" s="137"/>
      <c r="L3" s="137"/>
      <c r="M3" s="137"/>
      <c r="N3" s="138"/>
      <c r="O3" s="117">
        <v>6</v>
      </c>
    </row>
    <row r="4" spans="2:15" x14ac:dyDescent="0.25">
      <c r="B4" s="132"/>
      <c r="C4" s="132"/>
      <c r="D4" s="132"/>
      <c r="E4" s="132"/>
      <c r="F4" s="118" t="s">
        <v>315</v>
      </c>
      <c r="G4" s="119" t="s">
        <v>432</v>
      </c>
      <c r="H4" s="118" t="s">
        <v>316</v>
      </c>
      <c r="I4" s="139" t="s">
        <v>433</v>
      </c>
      <c r="J4" s="139"/>
      <c r="K4" s="139"/>
      <c r="L4" s="118" t="s">
        <v>317</v>
      </c>
      <c r="M4" s="139" t="s">
        <v>318</v>
      </c>
      <c r="N4" s="140"/>
      <c r="O4" s="141"/>
    </row>
    <row r="5" spans="2:15" ht="15.75" thickBot="1" x14ac:dyDescent="0.3">
      <c r="B5" s="142" t="s">
        <v>77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2:15" ht="16.5" thickTop="1" thickBot="1" x14ac:dyDescent="0.3">
      <c r="B6" s="128" t="s">
        <v>78</v>
      </c>
      <c r="C6" s="128"/>
      <c r="D6" s="129" t="s">
        <v>111</v>
      </c>
      <c r="E6" s="130"/>
      <c r="F6" s="130"/>
      <c r="G6" s="130"/>
      <c r="H6" s="130"/>
      <c r="I6" s="130"/>
      <c r="J6" s="131"/>
      <c r="K6" s="326" t="s">
        <v>434</v>
      </c>
      <c r="L6" s="327"/>
      <c r="M6" s="327"/>
      <c r="N6" s="327"/>
      <c r="O6" s="328"/>
    </row>
    <row r="7" spans="2:15" ht="16.5" thickTop="1" thickBot="1" x14ac:dyDescent="0.3">
      <c r="B7" s="128" t="s">
        <v>435</v>
      </c>
      <c r="C7" s="128"/>
      <c r="D7" s="143" t="s">
        <v>112</v>
      </c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</row>
    <row r="8" spans="2:15" ht="16.5" thickTop="1" thickBot="1" x14ac:dyDescent="0.3">
      <c r="B8" s="128" t="s">
        <v>436</v>
      </c>
      <c r="C8" s="128"/>
      <c r="D8" s="143" t="s">
        <v>112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2:15" ht="16.5" thickTop="1" thickBot="1" x14ac:dyDescent="0.3">
      <c r="B9" s="128" t="s">
        <v>437</v>
      </c>
      <c r="C9" s="128"/>
      <c r="D9" s="144" t="s">
        <v>447</v>
      </c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6"/>
    </row>
    <row r="10" spans="2:15" ht="16.5" thickTop="1" thickBot="1" x14ac:dyDescent="0.3">
      <c r="B10" s="128" t="s">
        <v>83</v>
      </c>
      <c r="C10" s="128"/>
      <c r="D10" s="147">
        <v>45413</v>
      </c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</row>
    <row r="11" spans="2:15" ht="16.5" thickTop="1" thickBot="1" x14ac:dyDescent="0.3">
      <c r="B11" s="128" t="s">
        <v>84</v>
      </c>
      <c r="C11" s="128"/>
      <c r="D11" s="147">
        <v>47088</v>
      </c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</row>
    <row r="12" spans="2:15" ht="16.5" thickTop="1" thickBot="1" x14ac:dyDescent="0.3">
      <c r="B12" s="128" t="s">
        <v>85</v>
      </c>
      <c r="C12" s="128"/>
      <c r="D12" s="148" t="s">
        <v>113</v>
      </c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</row>
    <row r="13" spans="2:15" ht="20.100000000000001" customHeight="1" thickTop="1" thickBot="1" x14ac:dyDescent="0.3">
      <c r="B13" s="155" t="s">
        <v>438</v>
      </c>
      <c r="C13" s="155"/>
      <c r="D13" s="156" t="s">
        <v>114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</row>
    <row r="14" spans="2:15" ht="20.100000000000001" customHeight="1" thickTop="1" thickBot="1" x14ac:dyDescent="0.3">
      <c r="B14" s="155" t="s">
        <v>439</v>
      </c>
      <c r="C14" s="155"/>
      <c r="D14" s="156" t="s">
        <v>115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</row>
    <row r="15" spans="2:15" ht="20.100000000000001" customHeight="1" thickTop="1" thickBot="1" x14ac:dyDescent="0.3">
      <c r="B15" s="155" t="s">
        <v>95</v>
      </c>
      <c r="C15" s="155"/>
      <c r="D15" s="157" t="s">
        <v>116</v>
      </c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</row>
    <row r="16" spans="2:15" ht="16.5" thickTop="1" thickBot="1" x14ac:dyDescent="0.3">
      <c r="B16" s="155"/>
      <c r="C16" s="155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2:15" ht="16.5" thickTop="1" thickBot="1" x14ac:dyDescent="0.3">
      <c r="B17" s="155" t="s">
        <v>97</v>
      </c>
      <c r="C17" s="155"/>
      <c r="D17" s="157" t="s">
        <v>117</v>
      </c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2:15" ht="16.5" thickTop="1" thickBot="1" x14ac:dyDescent="0.3">
      <c r="B18" s="155"/>
      <c r="C18" s="155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</row>
    <row r="19" spans="2:15" ht="16.5" thickTop="1" thickBot="1" x14ac:dyDescent="0.3">
      <c r="B19" s="155" t="s">
        <v>440</v>
      </c>
      <c r="C19" s="155"/>
      <c r="D19" s="158" t="s">
        <v>118</v>
      </c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</row>
    <row r="20" spans="2:15" ht="16.5" thickTop="1" thickBot="1" x14ac:dyDescent="0.3">
      <c r="B20" s="155"/>
      <c r="C20" s="155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</row>
    <row r="21" spans="2:15" ht="16.5" thickTop="1" thickBot="1" x14ac:dyDescent="0.3">
      <c r="B21" s="155"/>
      <c r="C21" s="155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</row>
    <row r="22" spans="2:15" ht="16.5" thickTop="1" thickBot="1" x14ac:dyDescent="0.3">
      <c r="B22" s="155"/>
      <c r="C22" s="155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</row>
    <row r="23" spans="2:15" ht="16.5" thickTop="1" thickBot="1" x14ac:dyDescent="0.3">
      <c r="B23" s="155"/>
      <c r="C23" s="15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</row>
    <row r="24" spans="2:15" ht="16.5" thickTop="1" thickBot="1" x14ac:dyDescent="0.3">
      <c r="B24" s="155"/>
      <c r="C24" s="155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</row>
    <row r="25" spans="2:15" ht="16.5" thickTop="1" thickBot="1" x14ac:dyDescent="0.3"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O25" s="161"/>
    </row>
    <row r="26" spans="2:15" ht="16.5" thickTop="1" thickBot="1" x14ac:dyDescent="0.3">
      <c r="B26" s="149" t="s">
        <v>441</v>
      </c>
      <c r="C26" s="150"/>
      <c r="D26" s="151"/>
      <c r="E26" s="152" t="s">
        <v>442</v>
      </c>
      <c r="F26" s="152"/>
      <c r="G26" s="152"/>
      <c r="H26" s="152"/>
      <c r="I26" s="152"/>
      <c r="J26" s="152"/>
      <c r="K26" s="152"/>
      <c r="L26" s="152"/>
      <c r="M26" s="153" t="s">
        <v>103</v>
      </c>
      <c r="N26" s="154"/>
      <c r="O26" s="120" t="s">
        <v>104</v>
      </c>
    </row>
    <row r="27" spans="2:15" ht="62.25" customHeight="1" thickTop="1" thickBot="1" x14ac:dyDescent="0.3">
      <c r="B27" s="162" t="s">
        <v>119</v>
      </c>
      <c r="C27" s="163"/>
      <c r="D27" s="164"/>
      <c r="E27" s="156" t="s">
        <v>120</v>
      </c>
      <c r="F27" s="165"/>
      <c r="G27" s="165"/>
      <c r="H27" s="165"/>
      <c r="I27" s="165"/>
      <c r="J27" s="165"/>
      <c r="K27" s="165"/>
      <c r="L27" s="166"/>
      <c r="M27" s="167">
        <v>45505</v>
      </c>
      <c r="N27" s="168"/>
      <c r="O27" s="115">
        <v>45553</v>
      </c>
    </row>
    <row r="28" spans="2:15" ht="54" customHeight="1" thickTop="1" thickBot="1" x14ac:dyDescent="0.3">
      <c r="B28" s="169" t="s">
        <v>121</v>
      </c>
      <c r="C28" s="165"/>
      <c r="D28" s="166"/>
      <c r="E28" s="156" t="s">
        <v>122</v>
      </c>
      <c r="F28" s="165"/>
      <c r="G28" s="165"/>
      <c r="H28" s="165"/>
      <c r="I28" s="165"/>
      <c r="J28" s="165"/>
      <c r="K28" s="165"/>
      <c r="L28" s="166"/>
      <c r="M28" s="167">
        <v>45413</v>
      </c>
      <c r="N28" s="168"/>
      <c r="O28" s="116">
        <v>47116</v>
      </c>
    </row>
    <row r="29" spans="2:15" ht="48" customHeight="1" thickTop="1" thickBot="1" x14ac:dyDescent="0.3">
      <c r="B29" s="169" t="s">
        <v>123</v>
      </c>
      <c r="C29" s="165"/>
      <c r="D29" s="166"/>
      <c r="E29" s="156" t="s">
        <v>124</v>
      </c>
      <c r="F29" s="165"/>
      <c r="G29" s="165"/>
      <c r="H29" s="165"/>
      <c r="I29" s="165"/>
      <c r="J29" s="165"/>
      <c r="K29" s="165"/>
      <c r="L29" s="166"/>
      <c r="M29" s="167">
        <v>45413</v>
      </c>
      <c r="N29" s="168"/>
      <c r="O29" s="116">
        <v>47116</v>
      </c>
    </row>
    <row r="30" spans="2:15" ht="42.75" customHeight="1" thickTop="1" thickBot="1" x14ac:dyDescent="0.3">
      <c r="B30" s="169" t="s">
        <v>125</v>
      </c>
      <c r="C30" s="165"/>
      <c r="D30" s="166"/>
      <c r="E30" s="156" t="s">
        <v>126</v>
      </c>
      <c r="F30" s="165"/>
      <c r="G30" s="165"/>
      <c r="H30" s="165"/>
      <c r="I30" s="165"/>
      <c r="J30" s="165"/>
      <c r="K30" s="165"/>
      <c r="L30" s="166"/>
      <c r="M30" s="167">
        <v>45413</v>
      </c>
      <c r="N30" s="168"/>
      <c r="O30" s="116">
        <v>47116</v>
      </c>
    </row>
    <row r="31" spans="2:15" ht="42" customHeight="1" thickTop="1" thickBot="1" x14ac:dyDescent="0.3">
      <c r="B31" s="169" t="s">
        <v>127</v>
      </c>
      <c r="C31" s="165"/>
      <c r="D31" s="166"/>
      <c r="E31" s="156" t="s">
        <v>128</v>
      </c>
      <c r="F31" s="165"/>
      <c r="G31" s="165"/>
      <c r="H31" s="165"/>
      <c r="I31" s="165"/>
      <c r="J31" s="165"/>
      <c r="K31" s="165"/>
      <c r="L31" s="166"/>
      <c r="M31" s="167">
        <v>45413</v>
      </c>
      <c r="N31" s="168"/>
      <c r="O31" s="116">
        <v>47116</v>
      </c>
    </row>
    <row r="32" spans="2:15" ht="33" customHeight="1" thickTop="1" thickBot="1" x14ac:dyDescent="0.3">
      <c r="B32" s="169" t="s">
        <v>129</v>
      </c>
      <c r="C32" s="165"/>
      <c r="D32" s="166"/>
      <c r="E32" s="156" t="s">
        <v>130</v>
      </c>
      <c r="F32" s="165"/>
      <c r="G32" s="165"/>
      <c r="H32" s="165"/>
      <c r="I32" s="165"/>
      <c r="J32" s="165"/>
      <c r="K32" s="165"/>
      <c r="L32" s="166"/>
      <c r="M32" s="167">
        <v>46539</v>
      </c>
      <c r="N32" s="168"/>
      <c r="O32" s="116">
        <v>46738</v>
      </c>
    </row>
    <row r="33" spans="2:15" ht="16.5" hidden="1" thickTop="1" thickBot="1" x14ac:dyDescent="0.3">
      <c r="B33" s="121"/>
      <c r="C33" s="170"/>
      <c r="D33" s="171"/>
      <c r="E33" s="170"/>
      <c r="F33" s="171"/>
      <c r="G33" s="171"/>
      <c r="H33" s="171"/>
      <c r="I33" s="171"/>
      <c r="J33" s="171"/>
      <c r="K33" s="171"/>
      <c r="L33" s="172"/>
      <c r="M33" s="173"/>
      <c r="N33" s="174"/>
      <c r="O33" s="122"/>
    </row>
    <row r="34" spans="2:15" ht="16.5" hidden="1" thickTop="1" thickBot="1" x14ac:dyDescent="0.3">
      <c r="B34" s="121"/>
      <c r="C34" s="170"/>
      <c r="D34" s="171"/>
      <c r="E34" s="170"/>
      <c r="F34" s="171"/>
      <c r="G34" s="171"/>
      <c r="H34" s="171"/>
      <c r="I34" s="171"/>
      <c r="J34" s="171"/>
      <c r="K34" s="171"/>
      <c r="L34" s="172"/>
      <c r="M34" s="173"/>
      <c r="N34" s="174"/>
      <c r="O34" s="122"/>
    </row>
    <row r="35" spans="2:15" ht="16.5" hidden="1" thickTop="1" thickBot="1" x14ac:dyDescent="0.3">
      <c r="B35" s="121"/>
      <c r="C35" s="170"/>
      <c r="D35" s="171"/>
      <c r="E35" s="170"/>
      <c r="F35" s="171"/>
      <c r="G35" s="171"/>
      <c r="H35" s="171"/>
      <c r="I35" s="171"/>
      <c r="J35" s="171"/>
      <c r="K35" s="171"/>
      <c r="L35" s="172"/>
      <c r="M35" s="173"/>
      <c r="N35" s="174"/>
      <c r="O35" s="122"/>
    </row>
    <row r="36" spans="2:15" ht="15.75" thickTop="1" x14ac:dyDescent="0.25">
      <c r="B36" s="123" t="s">
        <v>443</v>
      </c>
      <c r="C36" s="124">
        <f>O3</f>
        <v>6</v>
      </c>
      <c r="D36" s="179" t="s">
        <v>444</v>
      </c>
      <c r="E36" s="179"/>
      <c r="F36" s="180">
        <f ca="1">IF(M4="",NOW(),F36)</f>
        <v>45376.627541550923</v>
      </c>
      <c r="G36" s="180"/>
      <c r="H36" s="180"/>
      <c r="I36" s="180"/>
      <c r="J36" s="180"/>
      <c r="K36" s="179" t="s">
        <v>445</v>
      </c>
      <c r="L36" s="179"/>
      <c r="M36" s="180">
        <f ca="1">NOW()</f>
        <v>46225.467789699076</v>
      </c>
      <c r="N36" s="180"/>
      <c r="O36" s="181"/>
    </row>
    <row r="37" spans="2:15" ht="15" customHeight="1" x14ac:dyDescent="0.25">
      <c r="B37" s="125" t="s">
        <v>446</v>
      </c>
      <c r="C37" s="126">
        <v>802</v>
      </c>
      <c r="D37" s="175"/>
      <c r="E37" s="175"/>
      <c r="F37" s="127"/>
      <c r="G37" s="127"/>
      <c r="H37" s="176"/>
      <c r="I37" s="175"/>
      <c r="J37" s="12"/>
      <c r="K37" s="177"/>
      <c r="L37" s="177"/>
      <c r="M37" s="176"/>
      <c r="N37" s="176"/>
      <c r="O37" s="178"/>
    </row>
    <row r="38" spans="2:15" ht="80.099999999999994" customHeight="1" x14ac:dyDescent="0.25"/>
    <row r="42" spans="2:15" ht="39" customHeight="1" x14ac:dyDescent="0.25"/>
    <row r="43" spans="2:15" ht="34.5" customHeight="1" x14ac:dyDescent="0.25"/>
    <row r="44" spans="2:15" ht="38.25" customHeight="1" x14ac:dyDescent="0.25"/>
  </sheetData>
  <mergeCells count="69">
    <mergeCell ref="D37:E37"/>
    <mergeCell ref="H37:I37"/>
    <mergeCell ref="K37:L37"/>
    <mergeCell ref="M37:O37"/>
    <mergeCell ref="C35:D35"/>
    <mergeCell ref="E35:L35"/>
    <mergeCell ref="M35:N35"/>
    <mergeCell ref="D36:E36"/>
    <mergeCell ref="F36:J36"/>
    <mergeCell ref="K36:L36"/>
    <mergeCell ref="M36:O36"/>
    <mergeCell ref="C33:D33"/>
    <mergeCell ref="E33:L33"/>
    <mergeCell ref="M33:N33"/>
    <mergeCell ref="C34:D34"/>
    <mergeCell ref="E34:L34"/>
    <mergeCell ref="M34:N34"/>
    <mergeCell ref="B31:D31"/>
    <mergeCell ref="E31:L31"/>
    <mergeCell ref="M31:N31"/>
    <mergeCell ref="B32:D32"/>
    <mergeCell ref="E32:L32"/>
    <mergeCell ref="M32:N32"/>
    <mergeCell ref="B29:D29"/>
    <mergeCell ref="E29:L29"/>
    <mergeCell ref="M29:N29"/>
    <mergeCell ref="B30:D30"/>
    <mergeCell ref="E30:L30"/>
    <mergeCell ref="M30:N30"/>
    <mergeCell ref="B27:D27"/>
    <mergeCell ref="E27:L27"/>
    <mergeCell ref="M27:N27"/>
    <mergeCell ref="B28:D28"/>
    <mergeCell ref="E28:L28"/>
    <mergeCell ref="M28:N28"/>
    <mergeCell ref="B26:D26"/>
    <mergeCell ref="E26:L26"/>
    <mergeCell ref="M26:N26"/>
    <mergeCell ref="B13:C13"/>
    <mergeCell ref="D13:O13"/>
    <mergeCell ref="B14:C14"/>
    <mergeCell ref="D14:O14"/>
    <mergeCell ref="B15:C16"/>
    <mergeCell ref="D15:O16"/>
    <mergeCell ref="B17:C18"/>
    <mergeCell ref="D17:O18"/>
    <mergeCell ref="B19:C24"/>
    <mergeCell ref="D19:O24"/>
    <mergeCell ref="B25:O25"/>
    <mergeCell ref="B10:C10"/>
    <mergeCell ref="D10:O10"/>
    <mergeCell ref="B11:C11"/>
    <mergeCell ref="D11:O11"/>
    <mergeCell ref="B12:C12"/>
    <mergeCell ref="D12:O12"/>
    <mergeCell ref="B7:C7"/>
    <mergeCell ref="D7:O7"/>
    <mergeCell ref="B8:C8"/>
    <mergeCell ref="D8:O8"/>
    <mergeCell ref="B9:C9"/>
    <mergeCell ref="D9:O9"/>
    <mergeCell ref="B6:C6"/>
    <mergeCell ref="D6:J6"/>
    <mergeCell ref="K6:O6"/>
    <mergeCell ref="B2:E4"/>
    <mergeCell ref="F2:N3"/>
    <mergeCell ref="I4:K4"/>
    <mergeCell ref="M4:O4"/>
    <mergeCell ref="B5:O5"/>
  </mergeCells>
  <dataValidations count="7">
    <dataValidation type="date" operator="greaterThan" allowBlank="1" showInputMessage="1" showErrorMessage="1" errorTitle="Data inválida" error="Informe uma data válida" promptTitle="Informe uma data" sqref="D10:O11" xr:uid="{B93986CF-18CE-463E-8F00-83B57006700B}">
      <formula1>40179</formula1>
    </dataValidation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5:O16" xr:uid="{B220382E-CBFE-495F-ACA7-0BC6CCE71575}"/>
    <dataValidation allowBlank="1" showInputMessage="1" showErrorMessage="1" promptTitle="Nota" prompt="Informe a causa raiz responsável pelo macroproblema." sqref="D17:O18" xr:uid="{85FF0BDE-0862-4BAD-8F45-8AF628E48DB8}"/>
    <dataValidation allowBlank="1" showErrorMessage="1" promptTitle="Nota" prompt="Código do Projeto apresentado no Plano Diretor Estratégico" sqref="F4" xr:uid="{037C8BDB-8776-4972-A76F-B7C7B59E0CAF}"/>
    <dataValidation type="list" allowBlank="1" showInputMessage="1" showErrorMessage="1" promptTitle="Selecionar" prompt="Escolha uma das oções" sqref="G4" xr:uid="{CBADE623-FFFB-451E-B496-6BADF6A91AAF}">
      <formula1>"Projeto local (PDE),Projeto estratégico,Outro tipo de projeto"</formula1>
    </dataValidation>
    <dataValidation allowBlank="1" showInputMessage="1" showErrorMessage="1" errorTitle="Informações Inválidas" error="Selecione uma das opções" promptTitle="Nota:" prompt="Transcreva neste campo o segundo indicador impactado pelo projeto, se houver." sqref="D14:O14" xr:uid="{AF8B8269-1037-4544-B299-87B4AF425C8C}"/>
    <dataValidation allowBlank="1" showInputMessage="1" showErrorMessage="1" errorTitle="Informações Inválidas" error="Selecione uma das opções" promptTitle="Nota:" prompt="Transcreva neste campo o indicador impactado pelo projeto." sqref="D13:O13" xr:uid="{B2122D70-F18F-4D2A-8BBD-EFC605C88C8E}"/>
  </dataValidations>
  <hyperlinks>
    <hyperlink ref="K6:O6" r:id="rId1" display="Link do projeto no Planner" xr:uid="{80D37C4C-D291-42DC-ABA7-9F5C73B42A8B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37DD-B6FC-4738-BA50-B98FE616BC34}">
  <sheetPr>
    <tabColor theme="4" tint="0.59999389629810485"/>
  </sheetPr>
  <dimension ref="A1:AM159"/>
  <sheetViews>
    <sheetView zoomScale="110" zoomScaleNormal="110" workbookViewId="0">
      <selection activeCell="A65" sqref="A65:Z66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45"/>
      <c r="L1" s="248" t="s">
        <v>449</v>
      </c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C1" s="46" t="s">
        <v>131</v>
      </c>
      <c r="AD1" s="46" t="s">
        <v>132</v>
      </c>
      <c r="AE1" s="46" t="s">
        <v>133</v>
      </c>
      <c r="AF1" s="46" t="s">
        <v>134</v>
      </c>
      <c r="AG1" s="46" t="s">
        <v>135</v>
      </c>
      <c r="AH1" s="46" t="s">
        <v>136</v>
      </c>
    </row>
    <row r="2" spans="1:34" x14ac:dyDescent="0.25">
      <c r="A2" s="247"/>
      <c r="B2" s="247"/>
      <c r="C2" s="247"/>
      <c r="D2" s="247"/>
      <c r="E2" s="247"/>
      <c r="F2" s="247"/>
      <c r="G2" s="247"/>
      <c r="H2" s="247"/>
      <c r="I2" s="247"/>
      <c r="J2" s="247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C2" s="46" t="s">
        <v>137</v>
      </c>
      <c r="AD2" s="46" t="s">
        <v>138</v>
      </c>
      <c r="AE2" s="46" t="s">
        <v>139</v>
      </c>
      <c r="AF2" s="46" t="s">
        <v>140</v>
      </c>
      <c r="AG2" s="46" t="s">
        <v>141</v>
      </c>
      <c r="AH2" s="46" t="s">
        <v>139</v>
      </c>
    </row>
    <row r="3" spans="1:34" x14ac:dyDescent="0.2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47"/>
      <c r="L3" s="249" t="s">
        <v>142</v>
      </c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C3" s="46" t="s">
        <v>143</v>
      </c>
      <c r="AD3" s="46" t="s">
        <v>144</v>
      </c>
      <c r="AE3" s="46" t="s">
        <v>145</v>
      </c>
      <c r="AF3" s="46" t="s">
        <v>146</v>
      </c>
      <c r="AG3" s="46" t="s">
        <v>147</v>
      </c>
      <c r="AH3" s="46" t="s">
        <v>145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148</v>
      </c>
      <c r="AD4" s="46" t="s">
        <v>149</v>
      </c>
      <c r="AE4" s="46" t="s">
        <v>150</v>
      </c>
      <c r="AF4" s="46" t="s">
        <v>151</v>
      </c>
      <c r="AG4" s="46" t="s">
        <v>152</v>
      </c>
      <c r="AH4" s="46" t="s">
        <v>150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153</v>
      </c>
      <c r="AG5" s="46" t="s">
        <v>154</v>
      </c>
      <c r="AH5" s="46" t="s">
        <v>153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155</v>
      </c>
      <c r="AG6" s="46" t="s">
        <v>156</v>
      </c>
      <c r="AH6" s="46" t="s">
        <v>155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157</v>
      </c>
      <c r="AH7" s="46" t="s">
        <v>157</v>
      </c>
    </row>
    <row r="8" spans="1:34" ht="15.75" x14ac:dyDescent="0.25">
      <c r="A8" s="58" t="s">
        <v>158</v>
      </c>
      <c r="E8" s="59"/>
      <c r="F8" s="59"/>
      <c r="G8" s="59"/>
      <c r="H8" s="250" t="s">
        <v>159</v>
      </c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G8" s="46" t="s">
        <v>160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161</v>
      </c>
    </row>
    <row r="10" spans="1:34" ht="15.75" x14ac:dyDescent="0.25">
      <c r="A10" s="58" t="s">
        <v>162</v>
      </c>
      <c r="E10" s="59"/>
      <c r="F10" s="59"/>
      <c r="G10" s="59"/>
      <c r="H10" s="251">
        <v>46063</v>
      </c>
      <c r="I10" s="251"/>
      <c r="J10" s="251"/>
      <c r="K10" s="61"/>
      <c r="L10" s="59"/>
      <c r="N10" s="63" t="s">
        <v>163</v>
      </c>
      <c r="O10" s="59"/>
      <c r="P10" s="251">
        <v>46387</v>
      </c>
      <c r="Q10" s="251"/>
      <c r="R10" s="251"/>
      <c r="S10" s="59"/>
      <c r="T10" s="59"/>
      <c r="V10" s="63" t="s">
        <v>164</v>
      </c>
      <c r="X10" s="252" t="s">
        <v>448</v>
      </c>
      <c r="Y10" s="252"/>
      <c r="Z10" s="252"/>
      <c r="AG10" s="46" t="s">
        <v>165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166</v>
      </c>
    </row>
    <row r="12" spans="1:34" ht="15.75" x14ac:dyDescent="0.25">
      <c r="A12" s="58" t="s">
        <v>167</v>
      </c>
      <c r="B12" s="63"/>
      <c r="C12" s="63"/>
      <c r="D12" s="63"/>
      <c r="Z12" s="64"/>
    </row>
    <row r="13" spans="1:34" ht="15.75" x14ac:dyDescent="0.25">
      <c r="A13" s="253" t="s">
        <v>23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168</v>
      </c>
      <c r="B15" s="63"/>
      <c r="C15" s="63"/>
      <c r="D15" s="63"/>
      <c r="Z15" s="64"/>
    </row>
    <row r="16" spans="1:34" ht="15.75" x14ac:dyDescent="0.25">
      <c r="A16" s="253" t="s">
        <v>25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</row>
    <row r="17" spans="1:33" ht="15.75" x14ac:dyDescent="0.25">
      <c r="A17" s="254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33" ht="15.75" x14ac:dyDescent="0.25">
      <c r="A18" s="58" t="s">
        <v>169</v>
      </c>
      <c r="B18" s="63"/>
      <c r="C18" s="63"/>
      <c r="D18" s="63"/>
      <c r="Z18" s="64"/>
    </row>
    <row r="19" spans="1:33" ht="15.75" x14ac:dyDescent="0.25">
      <c r="A19" s="253" t="s">
        <v>170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</row>
    <row r="20" spans="1:33" ht="15.75" x14ac:dyDescent="0.25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33" ht="20.25" customHeight="1" x14ac:dyDescent="0.25">
      <c r="A21" s="58" t="s">
        <v>171</v>
      </c>
      <c r="B21" s="63"/>
      <c r="C21" s="63"/>
      <c r="D21" s="63"/>
      <c r="Z21" s="64"/>
      <c r="AG21" s="46" t="s">
        <v>172</v>
      </c>
    </row>
    <row r="22" spans="1:33" ht="20.25" customHeight="1" x14ac:dyDescent="0.25">
      <c r="A22" s="246" t="s">
        <v>173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G22" s="46" t="s">
        <v>174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175</v>
      </c>
    </row>
    <row r="24" spans="1:33" ht="20.25" customHeight="1" x14ac:dyDescent="0.25">
      <c r="A24" s="58" t="s">
        <v>176</v>
      </c>
      <c r="B24" s="63"/>
      <c r="Z24" s="64"/>
      <c r="AG24" s="46" t="s">
        <v>177</v>
      </c>
    </row>
    <row r="25" spans="1:33" ht="26.25" customHeight="1" x14ac:dyDescent="0.25">
      <c r="A25" s="223" t="s">
        <v>178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G25" s="46" t="s">
        <v>179</v>
      </c>
    </row>
    <row r="26" spans="1:33" ht="27.75" customHeight="1" x14ac:dyDescent="0.25">
      <c r="A26" s="223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G26" s="46" t="s">
        <v>180</v>
      </c>
    </row>
    <row r="27" spans="1:33" ht="30.75" customHeight="1" x14ac:dyDescent="0.25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G27" s="46" t="s">
        <v>181</v>
      </c>
    </row>
    <row r="28" spans="1:33" ht="20.25" customHeight="1" x14ac:dyDescent="0.25">
      <c r="A28" s="60"/>
      <c r="Z28" s="64"/>
      <c r="AG28" s="46" t="s">
        <v>182</v>
      </c>
    </row>
    <row r="29" spans="1:33" ht="20.25" customHeight="1" x14ac:dyDescent="0.25">
      <c r="A29" s="58" t="s">
        <v>183</v>
      </c>
      <c r="B29" s="63"/>
      <c r="Z29" s="64"/>
      <c r="AG29" s="46" t="s">
        <v>184</v>
      </c>
    </row>
    <row r="30" spans="1:33" ht="18.75" customHeight="1" x14ac:dyDescent="0.25">
      <c r="A30" s="223" t="s">
        <v>185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G30" s="46" t="s">
        <v>186</v>
      </c>
    </row>
    <row r="31" spans="1:33" ht="15.75" customHeight="1" x14ac:dyDescent="0.25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G31" s="46" t="s">
        <v>187</v>
      </c>
    </row>
    <row r="32" spans="1:33" ht="16.5" customHeight="1" x14ac:dyDescent="0.25">
      <c r="A32" s="223"/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G32" s="46" t="s">
        <v>188</v>
      </c>
    </row>
    <row r="33" spans="1:39" ht="20.25" customHeight="1" x14ac:dyDescent="0.25">
      <c r="A33" s="60"/>
      <c r="Z33" s="64"/>
      <c r="AG33" s="46" t="s">
        <v>189</v>
      </c>
    </row>
    <row r="34" spans="1:39" ht="20.25" customHeight="1" x14ac:dyDescent="0.25">
      <c r="A34" s="58" t="s">
        <v>190</v>
      </c>
      <c r="B34" s="63"/>
      <c r="C34" s="63"/>
      <c r="D34" s="63"/>
      <c r="E34" s="63"/>
      <c r="F34" s="63"/>
      <c r="G34" s="63"/>
      <c r="H34" s="63" t="s">
        <v>191</v>
      </c>
      <c r="I34" s="63"/>
      <c r="J34" s="63"/>
      <c r="K34" s="63"/>
      <c r="L34" s="63"/>
      <c r="M34" s="63"/>
      <c r="R34" s="63" t="s">
        <v>192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14" t="s">
        <v>193</v>
      </c>
      <c r="B35" s="214"/>
      <c r="C35" s="214"/>
      <c r="D35" s="214"/>
      <c r="E35" s="214"/>
      <c r="F35" s="214"/>
      <c r="G35" s="68"/>
      <c r="H35" s="230" t="s">
        <v>194</v>
      </c>
      <c r="I35" s="230"/>
      <c r="J35" s="230"/>
      <c r="K35" s="230"/>
      <c r="L35" s="230"/>
      <c r="M35" s="230"/>
      <c r="N35" s="230"/>
      <c r="O35" s="230"/>
      <c r="P35" s="230"/>
      <c r="Q35" s="68"/>
      <c r="R35" s="230" t="s">
        <v>195</v>
      </c>
      <c r="S35" s="230"/>
      <c r="T35" s="230"/>
      <c r="U35" s="230"/>
      <c r="V35" s="230"/>
      <c r="W35" s="230"/>
      <c r="X35" s="230"/>
      <c r="Y35" s="230"/>
      <c r="Z35" s="230"/>
    </row>
    <row r="36" spans="1:39" ht="20.25" customHeight="1" x14ac:dyDescent="0.25">
      <c r="A36" s="214"/>
      <c r="B36" s="214"/>
      <c r="C36" s="214"/>
      <c r="D36" s="214"/>
      <c r="E36" s="214"/>
      <c r="F36" s="214"/>
      <c r="G36" s="68"/>
      <c r="H36" s="230"/>
      <c r="I36" s="230"/>
      <c r="J36" s="230"/>
      <c r="K36" s="230"/>
      <c r="L36" s="230"/>
      <c r="M36" s="230"/>
      <c r="N36" s="230"/>
      <c r="O36" s="230"/>
      <c r="P36" s="230"/>
      <c r="Q36" s="68"/>
      <c r="R36" s="230"/>
      <c r="S36" s="230"/>
      <c r="T36" s="230"/>
      <c r="U36" s="230"/>
      <c r="V36" s="230"/>
      <c r="W36" s="230"/>
      <c r="X36" s="230"/>
      <c r="Y36" s="230"/>
      <c r="Z36" s="230"/>
    </row>
    <row r="37" spans="1:39" ht="20.25" customHeight="1" x14ac:dyDescent="0.25">
      <c r="A37" s="60"/>
      <c r="Z37" s="64"/>
      <c r="AM37" s="69"/>
    </row>
    <row r="38" spans="1:39" ht="20.100000000000001" customHeight="1" x14ac:dyDescent="0.25">
      <c r="A38" s="58" t="s">
        <v>196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197</v>
      </c>
      <c r="N38" s="63"/>
      <c r="O38" s="63"/>
      <c r="P38" s="63"/>
      <c r="Q38" s="63"/>
      <c r="R38" s="70" t="s">
        <v>198</v>
      </c>
      <c r="S38" s="63"/>
      <c r="T38" s="63"/>
      <c r="U38" s="63"/>
      <c r="V38" s="63"/>
      <c r="W38" s="63"/>
      <c r="Z38" s="64"/>
      <c r="AG38" s="46" t="s">
        <v>199</v>
      </c>
    </row>
    <row r="39" spans="1:39" ht="85.5" customHeight="1" x14ac:dyDescent="0.25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71"/>
      <c r="M39" s="239" t="s">
        <v>143</v>
      </c>
      <c r="N39" s="239"/>
      <c r="O39" s="239"/>
      <c r="P39" s="239"/>
      <c r="R39" s="240">
        <v>0.7</v>
      </c>
      <c r="S39" s="240"/>
      <c r="T39" s="240"/>
      <c r="U39" s="240"/>
      <c r="V39" s="240"/>
      <c r="W39" s="240"/>
      <c r="X39" s="240"/>
      <c r="Y39" s="240"/>
      <c r="Z39" s="240"/>
      <c r="AG39" s="46" t="s">
        <v>200</v>
      </c>
    </row>
    <row r="40" spans="1:39" ht="20.25" customHeight="1" x14ac:dyDescent="0.25">
      <c r="A40" s="60"/>
      <c r="Z40" s="64"/>
      <c r="AG40" s="46" t="s">
        <v>201</v>
      </c>
    </row>
    <row r="41" spans="1:39" ht="20.25" customHeight="1" x14ac:dyDescent="0.25">
      <c r="A41" s="235" t="s">
        <v>202</v>
      </c>
      <c r="B41" s="235"/>
      <c r="C41" s="235"/>
      <c r="D41" s="63"/>
      <c r="E41" s="216" t="s">
        <v>203</v>
      </c>
      <c r="F41" s="216"/>
      <c r="G41" s="216"/>
      <c r="H41" s="216"/>
      <c r="I41" s="216"/>
      <c r="K41" s="241" t="s">
        <v>204</v>
      </c>
      <c r="L41" s="241"/>
      <c r="M41" s="241"/>
      <c r="N41" s="241"/>
      <c r="O41" s="241"/>
      <c r="P41" s="61"/>
      <c r="Q41" s="241" t="s">
        <v>205</v>
      </c>
      <c r="R41" s="241"/>
      <c r="S41" s="241"/>
      <c r="T41" s="241"/>
      <c r="U41" s="241"/>
      <c r="V41" s="61"/>
      <c r="W41" s="242" t="s">
        <v>206</v>
      </c>
      <c r="X41" s="242"/>
      <c r="Y41" s="242"/>
      <c r="Z41" s="242"/>
    </row>
    <row r="42" spans="1:39" ht="20.25" customHeight="1" x14ac:dyDescent="0.25">
      <c r="A42" s="243">
        <v>1</v>
      </c>
      <c r="B42" s="244"/>
      <c r="C42" s="244"/>
      <c r="D42" s="61"/>
      <c r="E42" s="245" t="s">
        <v>138</v>
      </c>
      <c r="F42" s="245"/>
      <c r="G42" s="245"/>
      <c r="H42" s="245"/>
      <c r="I42" s="245"/>
      <c r="J42" s="61"/>
      <c r="K42" s="245" t="s">
        <v>139</v>
      </c>
      <c r="L42" s="245"/>
      <c r="M42" s="245"/>
      <c r="N42" s="245"/>
      <c r="O42" s="245"/>
      <c r="P42" s="61"/>
      <c r="Q42" s="245" t="s">
        <v>145</v>
      </c>
      <c r="R42" s="245"/>
      <c r="S42" s="245"/>
      <c r="T42" s="245"/>
      <c r="U42" s="245"/>
      <c r="V42" s="61"/>
      <c r="W42" s="245" t="s">
        <v>146</v>
      </c>
      <c r="X42" s="245"/>
      <c r="Y42" s="245"/>
      <c r="Z42" s="245"/>
    </row>
    <row r="43" spans="1:39" ht="20.25" customHeight="1" x14ac:dyDescent="0.25">
      <c r="A43" s="244"/>
      <c r="B43" s="244"/>
      <c r="C43" s="244"/>
      <c r="D43" s="61"/>
      <c r="E43" s="245"/>
      <c r="F43" s="245"/>
      <c r="G43" s="245"/>
      <c r="H43" s="245"/>
      <c r="I43" s="245"/>
      <c r="J43" s="61"/>
      <c r="K43" s="245"/>
      <c r="L43" s="245"/>
      <c r="M43" s="245"/>
      <c r="N43" s="245"/>
      <c r="O43" s="245"/>
      <c r="P43" s="61"/>
      <c r="Q43" s="245"/>
      <c r="R43" s="245"/>
      <c r="S43" s="245"/>
      <c r="T43" s="245"/>
      <c r="U43" s="245"/>
      <c r="V43" s="61"/>
      <c r="W43" s="245"/>
      <c r="X43" s="245"/>
      <c r="Y43" s="245"/>
      <c r="Z43" s="245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207</v>
      </c>
      <c r="B45" s="63"/>
      <c r="C45" s="63"/>
      <c r="D45" s="63"/>
      <c r="E45" s="63"/>
      <c r="Z45" s="64"/>
      <c r="AG45" s="46" t="s">
        <v>208</v>
      </c>
    </row>
    <row r="46" spans="1:39" ht="20.25" customHeight="1" x14ac:dyDescent="0.25">
      <c r="A46" s="217" t="s">
        <v>209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G46" s="46" t="s">
        <v>210</v>
      </c>
    </row>
    <row r="47" spans="1:39" ht="175.5" customHeight="1" x14ac:dyDescent="0.25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G47" s="46" t="s">
        <v>211</v>
      </c>
    </row>
    <row r="48" spans="1:39" x14ac:dyDescent="0.25">
      <c r="A48" s="60"/>
      <c r="Z48" s="64"/>
      <c r="AG48" s="46" t="s">
        <v>212</v>
      </c>
    </row>
    <row r="49" spans="1:26" ht="15.75" x14ac:dyDescent="0.25">
      <c r="A49" s="216" t="s">
        <v>213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</row>
    <row r="50" spans="1:26" ht="15" customHeight="1" x14ac:dyDescent="0.25">
      <c r="A50" s="217" t="s">
        <v>214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9"/>
    </row>
    <row r="51" spans="1:26" ht="15" customHeight="1" x14ac:dyDescent="0.25">
      <c r="A51" s="220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9"/>
    </row>
    <row r="52" spans="1:26" ht="15" customHeight="1" x14ac:dyDescent="0.25">
      <c r="A52" s="220"/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9"/>
    </row>
    <row r="53" spans="1:26" ht="18" customHeight="1" x14ac:dyDescent="0.25">
      <c r="A53" s="220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9"/>
    </row>
    <row r="54" spans="1:26" ht="13.15" customHeight="1" x14ac:dyDescent="0.25">
      <c r="A54" s="220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9"/>
    </row>
    <row r="55" spans="1:26" ht="19.899999999999999" hidden="1" customHeight="1" x14ac:dyDescent="0.25">
      <c r="A55" s="220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9"/>
    </row>
    <row r="56" spans="1:26" ht="15.75" x14ac:dyDescent="0.25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4"/>
    </row>
    <row r="57" spans="1:26" ht="15.75" customHeight="1" x14ac:dyDescent="0.25">
      <c r="A57" s="216" t="s">
        <v>215</v>
      </c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2"/>
    </row>
    <row r="58" spans="1:26" ht="18" customHeight="1" x14ac:dyDescent="0.25">
      <c r="A58" s="223" t="s">
        <v>216</v>
      </c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5"/>
    </row>
    <row r="59" spans="1:26" ht="21.75" customHeight="1" x14ac:dyDescent="0.25">
      <c r="A59" s="223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5"/>
    </row>
    <row r="60" spans="1:26" ht="21.75" customHeight="1" x14ac:dyDescent="0.25">
      <c r="A60" s="223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5"/>
    </row>
    <row r="61" spans="1:26" ht="22.5" customHeight="1" x14ac:dyDescent="0.25">
      <c r="A61" s="223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5"/>
    </row>
    <row r="62" spans="1:26" ht="13.15" customHeight="1" x14ac:dyDescent="0.25">
      <c r="A62" s="223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5"/>
    </row>
    <row r="63" spans="1:26" ht="15.75" x14ac:dyDescent="0.25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4"/>
    </row>
    <row r="64" spans="1:26" ht="17.25" customHeight="1" x14ac:dyDescent="0.25">
      <c r="A64" s="216" t="s">
        <v>217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2"/>
    </row>
    <row r="65" spans="1:33" ht="12.75" customHeight="1" x14ac:dyDescent="0.25">
      <c r="A65" s="226" t="s">
        <v>218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8"/>
    </row>
    <row r="66" spans="1:33" ht="11.25" customHeight="1" x14ac:dyDescent="0.25">
      <c r="A66" s="226"/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8"/>
    </row>
    <row r="67" spans="1:33" ht="15.75" x14ac:dyDescent="0.25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4"/>
    </row>
    <row r="68" spans="1:33" ht="15.75" customHeight="1" x14ac:dyDescent="0.25">
      <c r="A68" s="216" t="s">
        <v>219</v>
      </c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2"/>
    </row>
    <row r="69" spans="1:33" ht="15.75" customHeight="1" x14ac:dyDescent="0.25">
      <c r="A69" s="229" t="s">
        <v>220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1"/>
    </row>
    <row r="70" spans="1:33" ht="15.75" customHeight="1" x14ac:dyDescent="0.25">
      <c r="A70" s="229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1"/>
    </row>
    <row r="71" spans="1:33" ht="25.5" customHeight="1" x14ac:dyDescent="0.25">
      <c r="A71" s="229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1"/>
    </row>
    <row r="72" spans="1:33" ht="15.75" x14ac:dyDescent="0.25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4"/>
    </row>
    <row r="73" spans="1:33" ht="16.5" customHeight="1" x14ac:dyDescent="0.25">
      <c r="A73" s="216" t="s">
        <v>221</v>
      </c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2"/>
    </row>
    <row r="74" spans="1:33" ht="15.75" customHeight="1" x14ac:dyDescent="0.25">
      <c r="A74" s="229" t="s">
        <v>222</v>
      </c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3"/>
    </row>
    <row r="75" spans="1:33" ht="44.45" customHeight="1" x14ac:dyDescent="0.25">
      <c r="A75" s="234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3"/>
    </row>
    <row r="76" spans="1:33" ht="15.75" x14ac:dyDescent="0.25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4"/>
    </row>
    <row r="77" spans="1:33" ht="15.75" x14ac:dyDescent="0.25">
      <c r="A77" s="235" t="s">
        <v>223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7"/>
      <c r="AG77" s="46" t="s">
        <v>224</v>
      </c>
    </row>
    <row r="78" spans="1:33" ht="15.75" customHeight="1" x14ac:dyDescent="0.25">
      <c r="A78" s="214" t="s">
        <v>225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G78" s="46" t="s">
        <v>226</v>
      </c>
    </row>
    <row r="79" spans="1:33" ht="54.6" customHeight="1" x14ac:dyDescent="0.25">
      <c r="A79" s="214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G79" s="46" t="s">
        <v>227</v>
      </c>
    </row>
    <row r="80" spans="1:33" x14ac:dyDescent="0.25">
      <c r="A80" s="75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7"/>
      <c r="AG80" s="46" t="s">
        <v>228</v>
      </c>
    </row>
    <row r="81" spans="33:33" x14ac:dyDescent="0.25">
      <c r="AG81" s="46" t="s">
        <v>229</v>
      </c>
    </row>
    <row r="82" spans="33:33" x14ac:dyDescent="0.25">
      <c r="AG82" s="46" t="s">
        <v>230</v>
      </c>
    </row>
    <row r="83" spans="33:33" x14ac:dyDescent="0.25">
      <c r="AG83" s="46" t="s">
        <v>231</v>
      </c>
    </row>
    <row r="84" spans="33:33" x14ac:dyDescent="0.25">
      <c r="AG84" s="46" t="s">
        <v>232</v>
      </c>
    </row>
    <row r="85" spans="33:33" x14ac:dyDescent="0.25">
      <c r="AG85" s="46" t="s">
        <v>233</v>
      </c>
    </row>
    <row r="86" spans="33:33" x14ac:dyDescent="0.25">
      <c r="AG86" s="46" t="s">
        <v>234</v>
      </c>
    </row>
    <row r="87" spans="33:33" x14ac:dyDescent="0.25">
      <c r="AG87" s="46" t="s">
        <v>235</v>
      </c>
    </row>
    <row r="88" spans="33:33" x14ac:dyDescent="0.25">
      <c r="AG88" s="46" t="s">
        <v>236</v>
      </c>
    </row>
    <row r="89" spans="33:33" x14ac:dyDescent="0.25">
      <c r="AG89" s="46" t="s">
        <v>237</v>
      </c>
    </row>
    <row r="90" spans="33:33" x14ac:dyDescent="0.25">
      <c r="AG90" s="46" t="s">
        <v>238</v>
      </c>
    </row>
    <row r="91" spans="33:33" x14ac:dyDescent="0.25">
      <c r="AG91" s="46" t="s">
        <v>239</v>
      </c>
    </row>
    <row r="92" spans="33:33" x14ac:dyDescent="0.25">
      <c r="AG92" s="46" t="s">
        <v>240</v>
      </c>
    </row>
    <row r="93" spans="33:33" x14ac:dyDescent="0.25">
      <c r="AG93" s="46" t="s">
        <v>241</v>
      </c>
    </row>
    <row r="94" spans="33:33" x14ac:dyDescent="0.25">
      <c r="AG94" s="46" t="s">
        <v>242</v>
      </c>
    </row>
    <row r="95" spans="33:33" x14ac:dyDescent="0.25">
      <c r="AG95" s="46" t="s">
        <v>243</v>
      </c>
    </row>
    <row r="96" spans="33:33" x14ac:dyDescent="0.25">
      <c r="AG96" s="46" t="s">
        <v>244</v>
      </c>
    </row>
    <row r="97" spans="33:33" x14ac:dyDescent="0.25">
      <c r="AG97" s="46" t="s">
        <v>245</v>
      </c>
    </row>
    <row r="98" spans="33:33" x14ac:dyDescent="0.25">
      <c r="AG98" s="46" t="s">
        <v>246</v>
      </c>
    </row>
    <row r="99" spans="33:33" x14ac:dyDescent="0.25">
      <c r="AG99" s="46" t="s">
        <v>247</v>
      </c>
    </row>
    <row r="100" spans="33:33" x14ac:dyDescent="0.25">
      <c r="AG100" s="46" t="s">
        <v>248</v>
      </c>
    </row>
    <row r="101" spans="33:33" x14ac:dyDescent="0.25">
      <c r="AG101" s="46" t="s">
        <v>249</v>
      </c>
    </row>
    <row r="102" spans="33:33" x14ac:dyDescent="0.25">
      <c r="AG102" s="46" t="s">
        <v>250</v>
      </c>
    </row>
    <row r="103" spans="33:33" x14ac:dyDescent="0.25">
      <c r="AG103" s="46" t="s">
        <v>251</v>
      </c>
    </row>
    <row r="104" spans="33:33" x14ac:dyDescent="0.25">
      <c r="AG104" s="46" t="s">
        <v>252</v>
      </c>
    </row>
    <row r="105" spans="33:33" x14ac:dyDescent="0.25">
      <c r="AG105" s="46" t="s">
        <v>253</v>
      </c>
    </row>
    <row r="106" spans="33:33" x14ac:dyDescent="0.25">
      <c r="AG106" s="46" t="s">
        <v>254</v>
      </c>
    </row>
    <row r="107" spans="33:33" x14ac:dyDescent="0.25">
      <c r="AG107" s="46" t="s">
        <v>255</v>
      </c>
    </row>
    <row r="108" spans="33:33" x14ac:dyDescent="0.25">
      <c r="AG108" s="46" t="s">
        <v>256</v>
      </c>
    </row>
    <row r="109" spans="33:33" x14ac:dyDescent="0.25">
      <c r="AG109" s="46" t="s">
        <v>257</v>
      </c>
    </row>
    <row r="110" spans="33:33" x14ac:dyDescent="0.25">
      <c r="AG110" s="46" t="s">
        <v>258</v>
      </c>
    </row>
    <row r="111" spans="33:33" x14ac:dyDescent="0.25">
      <c r="AG111" s="46" t="s">
        <v>259</v>
      </c>
    </row>
    <row r="112" spans="33:33" x14ac:dyDescent="0.25">
      <c r="AG112" s="46" t="s">
        <v>260</v>
      </c>
    </row>
    <row r="113" spans="33:33" x14ac:dyDescent="0.25">
      <c r="AG113" s="46" t="s">
        <v>261</v>
      </c>
    </row>
    <row r="114" spans="33:33" x14ac:dyDescent="0.25">
      <c r="AG114" s="46" t="s">
        <v>262</v>
      </c>
    </row>
    <row r="115" spans="33:33" x14ac:dyDescent="0.25">
      <c r="AG115" s="46" t="s">
        <v>263</v>
      </c>
    </row>
    <row r="116" spans="33:33" x14ac:dyDescent="0.25">
      <c r="AG116" s="46" t="s">
        <v>264</v>
      </c>
    </row>
    <row r="117" spans="33:33" x14ac:dyDescent="0.25">
      <c r="AG117" s="46" t="s">
        <v>265</v>
      </c>
    </row>
    <row r="118" spans="33:33" x14ac:dyDescent="0.25">
      <c r="AG118" s="46" t="s">
        <v>266</v>
      </c>
    </row>
    <row r="119" spans="33:33" x14ac:dyDescent="0.25">
      <c r="AG119" s="46" t="s">
        <v>267</v>
      </c>
    </row>
    <row r="120" spans="33:33" x14ac:dyDescent="0.25">
      <c r="AG120" s="46" t="s">
        <v>268</v>
      </c>
    </row>
    <row r="121" spans="33:33" x14ac:dyDescent="0.25">
      <c r="AG121" s="46" t="s">
        <v>269</v>
      </c>
    </row>
    <row r="122" spans="33:33" x14ac:dyDescent="0.25">
      <c r="AG122" s="46" t="s">
        <v>270</v>
      </c>
    </row>
    <row r="123" spans="33:33" x14ac:dyDescent="0.25">
      <c r="AG123" s="46" t="s">
        <v>271</v>
      </c>
    </row>
    <row r="124" spans="33:33" x14ac:dyDescent="0.25">
      <c r="AG124" s="46" t="s">
        <v>272</v>
      </c>
    </row>
    <row r="125" spans="33:33" x14ac:dyDescent="0.25">
      <c r="AG125" s="46" t="s">
        <v>273</v>
      </c>
    </row>
    <row r="126" spans="33:33" x14ac:dyDescent="0.25">
      <c r="AG126" s="46" t="s">
        <v>274</v>
      </c>
    </row>
    <row r="127" spans="33:33" x14ac:dyDescent="0.25">
      <c r="AG127" s="46" t="s">
        <v>275</v>
      </c>
    </row>
    <row r="128" spans="33:33" x14ac:dyDescent="0.25">
      <c r="AG128" s="46" t="s">
        <v>276</v>
      </c>
    </row>
    <row r="129" spans="33:33" x14ac:dyDescent="0.25">
      <c r="AG129" s="46" t="s">
        <v>277</v>
      </c>
    </row>
    <row r="130" spans="33:33" x14ac:dyDescent="0.25">
      <c r="AG130" s="46" t="s">
        <v>278</v>
      </c>
    </row>
    <row r="131" spans="33:33" x14ac:dyDescent="0.25">
      <c r="AG131" s="46" t="s">
        <v>279</v>
      </c>
    </row>
    <row r="132" spans="33:33" x14ac:dyDescent="0.25">
      <c r="AG132" s="46" t="s">
        <v>280</v>
      </c>
    </row>
    <row r="133" spans="33:33" x14ac:dyDescent="0.25">
      <c r="AG133" s="46" t="s">
        <v>281</v>
      </c>
    </row>
    <row r="134" spans="33:33" x14ac:dyDescent="0.25">
      <c r="AG134" s="46" t="s">
        <v>282</v>
      </c>
    </row>
    <row r="135" spans="33:33" x14ac:dyDescent="0.25">
      <c r="AG135" s="46" t="s">
        <v>283</v>
      </c>
    </row>
    <row r="136" spans="33:33" x14ac:dyDescent="0.25">
      <c r="AG136" s="46" t="s">
        <v>284</v>
      </c>
    </row>
    <row r="137" spans="33:33" x14ac:dyDescent="0.25">
      <c r="AG137" s="46" t="s">
        <v>285</v>
      </c>
    </row>
    <row r="138" spans="33:33" x14ac:dyDescent="0.25">
      <c r="AG138" s="46" t="s">
        <v>286</v>
      </c>
    </row>
    <row r="139" spans="33:33" x14ac:dyDescent="0.25">
      <c r="AG139" s="46" t="s">
        <v>287</v>
      </c>
    </row>
    <row r="140" spans="33:33" x14ac:dyDescent="0.25">
      <c r="AG140" s="46" t="s">
        <v>288</v>
      </c>
    </row>
    <row r="141" spans="33:33" x14ac:dyDescent="0.25">
      <c r="AG141" s="46" t="s">
        <v>289</v>
      </c>
    </row>
    <row r="142" spans="33:33" x14ac:dyDescent="0.25">
      <c r="AG142" s="46" t="s">
        <v>290</v>
      </c>
    </row>
    <row r="143" spans="33:33" x14ac:dyDescent="0.25">
      <c r="AG143" s="46" t="s">
        <v>291</v>
      </c>
    </row>
    <row r="144" spans="33:33" x14ac:dyDescent="0.25">
      <c r="AG144" s="46" t="s">
        <v>292</v>
      </c>
    </row>
    <row r="145" spans="33:33" x14ac:dyDescent="0.25">
      <c r="AG145" s="46" t="s">
        <v>293</v>
      </c>
    </row>
    <row r="146" spans="33:33" x14ac:dyDescent="0.25">
      <c r="AG146" s="46" t="s">
        <v>294</v>
      </c>
    </row>
    <row r="147" spans="33:33" x14ac:dyDescent="0.25">
      <c r="AG147" s="46" t="s">
        <v>295</v>
      </c>
    </row>
    <row r="148" spans="33:33" x14ac:dyDescent="0.25">
      <c r="AG148" s="46" t="s">
        <v>296</v>
      </c>
    </row>
    <row r="149" spans="33:33" x14ac:dyDescent="0.25">
      <c r="AG149" s="46" t="s">
        <v>297</v>
      </c>
    </row>
    <row r="150" spans="33:33" x14ac:dyDescent="0.25">
      <c r="AG150" s="46" t="s">
        <v>298</v>
      </c>
    </row>
    <row r="153" spans="33:33" x14ac:dyDescent="0.25">
      <c r="AG153" s="46" t="s">
        <v>299</v>
      </c>
    </row>
    <row r="154" spans="33:33" x14ac:dyDescent="0.25">
      <c r="AG154" s="46" t="s">
        <v>300</v>
      </c>
    </row>
    <row r="155" spans="33:33" x14ac:dyDescent="0.25">
      <c r="AG155" s="46" t="s">
        <v>301</v>
      </c>
    </row>
    <row r="156" spans="33:33" x14ac:dyDescent="0.25">
      <c r="AG156" s="46" t="s">
        <v>302</v>
      </c>
    </row>
    <row r="157" spans="33:33" x14ac:dyDescent="0.25">
      <c r="AG157" s="46" t="s">
        <v>303</v>
      </c>
    </row>
    <row r="158" spans="33:33" x14ac:dyDescent="0.25">
      <c r="AG158" s="46" t="s">
        <v>304</v>
      </c>
    </row>
    <row r="159" spans="33:33" x14ac:dyDescent="0.25">
      <c r="AG159" s="46" t="s">
        <v>305</v>
      </c>
    </row>
  </sheetData>
  <sheetProtection selectLockedCells="1" selectUnlockedCells="1"/>
  <mergeCells count="44">
    <mergeCell ref="A16:Z16"/>
    <mergeCell ref="A17:Z17"/>
    <mergeCell ref="A19:Z19"/>
    <mergeCell ref="A20:Z20"/>
    <mergeCell ref="A13:Z13"/>
    <mergeCell ref="A1:J3"/>
    <mergeCell ref="L1:Z2"/>
    <mergeCell ref="L3:Z3"/>
    <mergeCell ref="H8:Z8"/>
    <mergeCell ref="H10:J10"/>
    <mergeCell ref="P10:R10"/>
    <mergeCell ref="X10:Z10"/>
    <mergeCell ref="A22:Z22"/>
    <mergeCell ref="A25:Z27"/>
    <mergeCell ref="A30:Z32"/>
    <mergeCell ref="A35:F36"/>
    <mergeCell ref="H35:P36"/>
    <mergeCell ref="R35:Z36"/>
    <mergeCell ref="A46:Z47"/>
    <mergeCell ref="A39:K39"/>
    <mergeCell ref="M39:P39"/>
    <mergeCell ref="R39:Z39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78:Z79"/>
    <mergeCell ref="A49:Z49"/>
    <mergeCell ref="A50:Z55"/>
    <mergeCell ref="A57:Z57"/>
    <mergeCell ref="A58:Z62"/>
    <mergeCell ref="A64:Z64"/>
    <mergeCell ref="A65:Z66"/>
    <mergeCell ref="A68:Z68"/>
    <mergeCell ref="A69:Z71"/>
    <mergeCell ref="A73:Z73"/>
    <mergeCell ref="A74:Z75"/>
    <mergeCell ref="A77:Z77"/>
  </mergeCells>
  <dataValidations count="6">
    <dataValidation type="list" allowBlank="1" showInputMessage="1" showErrorMessage="1" sqref="W42" xr:uid="{D8655FFF-9D59-44A0-8CF1-183A7D93C7F6}">
      <formula1>$AF$2:$AF$4</formula1>
    </dataValidation>
    <dataValidation type="list" allowBlank="1" showInputMessage="1" showErrorMessage="1" sqref="Q42" xr:uid="{2686E752-BA2F-429E-9E8A-0F65B5AC14A8}">
      <formula1>$AH$2:$AH$7</formula1>
    </dataValidation>
    <dataValidation type="list" allowBlank="1" showInputMessage="1" showErrorMessage="1" sqref="K42:O43" xr:uid="{D91F44B9-6E35-4C1D-BD95-B6B73D81D5D2}">
      <formula1>$AE$2:$AE$7</formula1>
    </dataValidation>
    <dataValidation type="list" allowBlank="1" showInputMessage="1" showErrorMessage="1" sqref="E42:I43" xr:uid="{C54600A7-5253-4054-9F59-A675B82083D6}">
      <formula1>$AD$2:$AD$4</formula1>
    </dataValidation>
    <dataValidation type="list" allowBlank="1" showInputMessage="1" showErrorMessage="1" sqref="M39:P39" xr:uid="{E0AAADA7-72B9-4143-9585-C123418EA375}">
      <formula1>$AC$2:$AC$4</formula1>
    </dataValidation>
    <dataValidation type="list" allowBlank="1" showInputMessage="1" showErrorMessage="1" sqref="F44" xr:uid="{D167A596-BCFB-4A91-B4A7-60313ACA2534}">
      <formula1>$AE$2:$AE$8</formula1>
    </dataValidation>
  </dataValidations>
  <pageMargins left="0.56000000000000005" right="0.23622047244094491" top="0.94488188976377963" bottom="0.27559055118110237" header="0.31496062992125984" footer="0.31496062992125984"/>
  <pageSetup paperSize="9" scale="60" orientation="portrait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7465-00B1-4595-8A6D-4E6E5BB8BB83}">
  <sheetPr>
    <tabColor theme="4" tint="0.59999389629810485"/>
  </sheetPr>
  <dimension ref="A1:AM159"/>
  <sheetViews>
    <sheetView zoomScale="110" zoomScaleNormal="110" workbookViewId="0">
      <selection activeCell="A58" sqref="A58:Z62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47"/>
      <c r="B1" s="247"/>
      <c r="C1" s="247"/>
      <c r="D1" s="247"/>
      <c r="E1" s="247"/>
      <c r="F1" s="247"/>
      <c r="G1" s="247"/>
      <c r="H1" s="247"/>
      <c r="I1" s="247"/>
      <c r="J1" s="247"/>
      <c r="K1" s="45"/>
      <c r="L1" s="248" t="s">
        <v>449</v>
      </c>
      <c r="M1" s="248"/>
      <c r="N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C1" s="46" t="s">
        <v>131</v>
      </c>
      <c r="AD1" s="46" t="s">
        <v>132</v>
      </c>
      <c r="AE1" s="46" t="s">
        <v>133</v>
      </c>
      <c r="AF1" s="46" t="s">
        <v>134</v>
      </c>
      <c r="AG1" s="46" t="s">
        <v>135</v>
      </c>
      <c r="AH1" s="46" t="s">
        <v>136</v>
      </c>
    </row>
    <row r="2" spans="1:34" x14ac:dyDescent="0.25">
      <c r="A2" s="247"/>
      <c r="B2" s="247"/>
      <c r="C2" s="247"/>
      <c r="D2" s="247"/>
      <c r="E2" s="247"/>
      <c r="F2" s="247"/>
      <c r="G2" s="247"/>
      <c r="H2" s="247"/>
      <c r="I2" s="247"/>
      <c r="J2" s="247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C2" s="46" t="s">
        <v>137</v>
      </c>
      <c r="AD2" s="46" t="s">
        <v>138</v>
      </c>
      <c r="AE2" s="46" t="s">
        <v>139</v>
      </c>
      <c r="AF2" s="46" t="s">
        <v>140</v>
      </c>
      <c r="AG2" s="46" t="s">
        <v>141</v>
      </c>
      <c r="AH2" s="46" t="s">
        <v>139</v>
      </c>
    </row>
    <row r="3" spans="1:34" x14ac:dyDescent="0.2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47"/>
      <c r="L3" s="249" t="s">
        <v>142</v>
      </c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C3" s="46" t="s">
        <v>143</v>
      </c>
      <c r="AD3" s="46" t="s">
        <v>144</v>
      </c>
      <c r="AE3" s="46" t="s">
        <v>145</v>
      </c>
      <c r="AF3" s="46" t="s">
        <v>146</v>
      </c>
      <c r="AG3" s="46" t="s">
        <v>147</v>
      </c>
      <c r="AH3" s="46" t="s">
        <v>145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148</v>
      </c>
      <c r="AD4" s="46" t="s">
        <v>149</v>
      </c>
      <c r="AE4" s="46" t="s">
        <v>150</v>
      </c>
      <c r="AF4" s="46" t="s">
        <v>151</v>
      </c>
      <c r="AG4" s="46" t="s">
        <v>152</v>
      </c>
      <c r="AH4" s="46" t="s">
        <v>150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153</v>
      </c>
      <c r="AG5" s="46" t="s">
        <v>154</v>
      </c>
      <c r="AH5" s="46" t="s">
        <v>153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155</v>
      </c>
      <c r="AG6" s="46" t="s">
        <v>156</v>
      </c>
      <c r="AH6" s="46" t="s">
        <v>155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157</v>
      </c>
      <c r="AH7" s="46" t="s">
        <v>157</v>
      </c>
    </row>
    <row r="8" spans="1:34" ht="15.75" x14ac:dyDescent="0.25">
      <c r="A8" s="58" t="s">
        <v>158</v>
      </c>
      <c r="E8" s="59"/>
      <c r="F8" s="59"/>
      <c r="G8" s="59"/>
      <c r="H8" s="250" t="s">
        <v>159</v>
      </c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G8" s="46" t="s">
        <v>160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161</v>
      </c>
    </row>
    <row r="10" spans="1:34" ht="15.75" x14ac:dyDescent="0.25">
      <c r="A10" s="58" t="s">
        <v>162</v>
      </c>
      <c r="E10" s="59"/>
      <c r="F10" s="59"/>
      <c r="G10" s="59"/>
      <c r="H10" s="251">
        <v>46063</v>
      </c>
      <c r="I10" s="251"/>
      <c r="J10" s="251"/>
      <c r="K10" s="61"/>
      <c r="L10" s="59"/>
      <c r="N10" s="63" t="s">
        <v>163</v>
      </c>
      <c r="O10" s="59"/>
      <c r="P10" s="251">
        <v>46387</v>
      </c>
      <c r="Q10" s="251"/>
      <c r="R10" s="251"/>
      <c r="S10" s="59"/>
      <c r="T10" s="59"/>
      <c r="V10" s="63" t="s">
        <v>164</v>
      </c>
      <c r="X10" s="252" t="s">
        <v>448</v>
      </c>
      <c r="Y10" s="252"/>
      <c r="Z10" s="252"/>
      <c r="AG10" s="46" t="s">
        <v>165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166</v>
      </c>
    </row>
    <row r="12" spans="1:34" ht="15.75" x14ac:dyDescent="0.25">
      <c r="A12" s="58" t="s">
        <v>167</v>
      </c>
      <c r="B12" s="63"/>
      <c r="C12" s="63"/>
      <c r="D12" s="63"/>
      <c r="Z12" s="64"/>
    </row>
    <row r="13" spans="1:34" ht="15.75" x14ac:dyDescent="0.25">
      <c r="A13" s="253" t="s">
        <v>23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168</v>
      </c>
      <c r="B15" s="63"/>
      <c r="C15" s="63"/>
      <c r="D15" s="63"/>
      <c r="Z15" s="64"/>
    </row>
    <row r="16" spans="1:34" ht="15.75" x14ac:dyDescent="0.25">
      <c r="A16" s="253" t="s">
        <v>25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</row>
    <row r="17" spans="1:33" ht="15.75" x14ac:dyDescent="0.25">
      <c r="A17" s="254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</row>
    <row r="18" spans="1:33" ht="15.75" x14ac:dyDescent="0.25">
      <c r="A18" s="58" t="s">
        <v>169</v>
      </c>
      <c r="B18" s="63"/>
      <c r="C18" s="63"/>
      <c r="D18" s="63"/>
      <c r="Z18" s="64"/>
    </row>
    <row r="19" spans="1:33" ht="15.75" x14ac:dyDescent="0.25">
      <c r="A19" s="253" t="s">
        <v>170</v>
      </c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</row>
    <row r="20" spans="1:33" ht="15.75" x14ac:dyDescent="0.25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</row>
    <row r="21" spans="1:33" ht="20.25" customHeight="1" x14ac:dyDescent="0.25">
      <c r="A21" s="58" t="s">
        <v>171</v>
      </c>
      <c r="B21" s="63"/>
      <c r="C21" s="63"/>
      <c r="D21" s="63"/>
      <c r="Z21" s="64"/>
      <c r="AG21" s="46" t="s">
        <v>172</v>
      </c>
    </row>
    <row r="22" spans="1:33" ht="20.25" customHeight="1" x14ac:dyDescent="0.25">
      <c r="A22" s="246" t="s">
        <v>115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G22" s="46" t="s">
        <v>174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175</v>
      </c>
    </row>
    <row r="24" spans="1:33" ht="20.25" customHeight="1" x14ac:dyDescent="0.25">
      <c r="A24" s="58" t="s">
        <v>176</v>
      </c>
      <c r="B24" s="63"/>
      <c r="Z24" s="64"/>
      <c r="AG24" s="46" t="s">
        <v>177</v>
      </c>
    </row>
    <row r="25" spans="1:33" ht="26.25" customHeight="1" x14ac:dyDescent="0.25">
      <c r="A25" s="223" t="s">
        <v>306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G25" s="46" t="s">
        <v>179</v>
      </c>
    </row>
    <row r="26" spans="1:33" ht="27.75" customHeight="1" x14ac:dyDescent="0.25">
      <c r="A26" s="223"/>
      <c r="B26" s="223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G26" s="46" t="s">
        <v>180</v>
      </c>
    </row>
    <row r="27" spans="1:33" ht="30.75" customHeight="1" x14ac:dyDescent="0.25">
      <c r="A27" s="223"/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G27" s="46" t="s">
        <v>181</v>
      </c>
    </row>
    <row r="28" spans="1:33" ht="20.25" customHeight="1" x14ac:dyDescent="0.25">
      <c r="A28" s="60"/>
      <c r="Z28" s="64"/>
      <c r="AG28" s="46" t="s">
        <v>182</v>
      </c>
    </row>
    <row r="29" spans="1:33" ht="20.25" customHeight="1" x14ac:dyDescent="0.25">
      <c r="A29" s="58" t="s">
        <v>183</v>
      </c>
      <c r="B29" s="63"/>
      <c r="Z29" s="64"/>
      <c r="AG29" s="46" t="s">
        <v>184</v>
      </c>
    </row>
    <row r="30" spans="1:33" ht="18.75" customHeight="1" x14ac:dyDescent="0.25">
      <c r="A30" s="223" t="s">
        <v>185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G30" s="46" t="s">
        <v>186</v>
      </c>
    </row>
    <row r="31" spans="1:33" ht="15.75" customHeight="1" x14ac:dyDescent="0.25">
      <c r="A31" s="223"/>
      <c r="B31" s="223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G31" s="46" t="s">
        <v>187</v>
      </c>
    </row>
    <row r="32" spans="1:33" ht="16.5" customHeight="1" x14ac:dyDescent="0.25">
      <c r="A32" s="223"/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G32" s="46" t="s">
        <v>188</v>
      </c>
    </row>
    <row r="33" spans="1:39" ht="20.25" customHeight="1" x14ac:dyDescent="0.25">
      <c r="A33" s="60"/>
      <c r="Z33" s="64"/>
      <c r="AG33" s="46" t="s">
        <v>189</v>
      </c>
    </row>
    <row r="34" spans="1:39" ht="20.25" customHeight="1" x14ac:dyDescent="0.25">
      <c r="A34" s="58" t="s">
        <v>190</v>
      </c>
      <c r="B34" s="63"/>
      <c r="C34" s="63"/>
      <c r="D34" s="63"/>
      <c r="E34" s="63"/>
      <c r="F34" s="63"/>
      <c r="G34" s="63"/>
      <c r="H34" s="63" t="s">
        <v>191</v>
      </c>
      <c r="I34" s="63"/>
      <c r="J34" s="63"/>
      <c r="K34" s="63"/>
      <c r="L34" s="63"/>
      <c r="M34" s="63"/>
      <c r="R34" s="63" t="s">
        <v>192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14" t="s">
        <v>193</v>
      </c>
      <c r="B35" s="214"/>
      <c r="C35" s="214"/>
      <c r="D35" s="214"/>
      <c r="E35" s="214"/>
      <c r="F35" s="214"/>
      <c r="G35" s="68"/>
      <c r="H35" s="230" t="s">
        <v>307</v>
      </c>
      <c r="I35" s="230"/>
      <c r="J35" s="230"/>
      <c r="K35" s="230"/>
      <c r="L35" s="230"/>
      <c r="M35" s="230"/>
      <c r="N35" s="230"/>
      <c r="O35" s="230"/>
      <c r="P35" s="230"/>
      <c r="Q35" s="68"/>
      <c r="R35" s="230" t="s">
        <v>195</v>
      </c>
      <c r="S35" s="230"/>
      <c r="T35" s="230"/>
      <c r="U35" s="230"/>
      <c r="V35" s="230"/>
      <c r="W35" s="230"/>
      <c r="X35" s="230"/>
      <c r="Y35" s="230"/>
      <c r="Z35" s="230"/>
    </row>
    <row r="36" spans="1:39" ht="20.25" customHeight="1" x14ac:dyDescent="0.25">
      <c r="A36" s="214"/>
      <c r="B36" s="214"/>
      <c r="C36" s="214"/>
      <c r="D36" s="214"/>
      <c r="E36" s="214"/>
      <c r="F36" s="214"/>
      <c r="G36" s="68"/>
      <c r="H36" s="230"/>
      <c r="I36" s="230"/>
      <c r="J36" s="230"/>
      <c r="K36" s="230"/>
      <c r="L36" s="230"/>
      <c r="M36" s="230"/>
      <c r="N36" s="230"/>
      <c r="O36" s="230"/>
      <c r="P36" s="230"/>
      <c r="Q36" s="68"/>
      <c r="R36" s="230"/>
      <c r="S36" s="230"/>
      <c r="T36" s="230"/>
      <c r="U36" s="230"/>
      <c r="V36" s="230"/>
      <c r="W36" s="230"/>
      <c r="X36" s="230"/>
      <c r="Y36" s="230"/>
      <c r="Z36" s="230"/>
    </row>
    <row r="37" spans="1:39" ht="20.25" customHeight="1" x14ac:dyDescent="0.25">
      <c r="A37" s="60"/>
      <c r="Z37" s="64"/>
      <c r="AM37" s="69"/>
    </row>
    <row r="38" spans="1:39" ht="20.100000000000001" customHeight="1" x14ac:dyDescent="0.25">
      <c r="A38" s="58" t="s">
        <v>196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197</v>
      </c>
      <c r="N38" s="63"/>
      <c r="O38" s="63"/>
      <c r="P38" s="63"/>
      <c r="Q38" s="63"/>
      <c r="R38" s="70" t="s">
        <v>198</v>
      </c>
      <c r="S38" s="63"/>
      <c r="T38" s="63"/>
      <c r="U38" s="63"/>
      <c r="V38" s="63"/>
      <c r="W38" s="63"/>
      <c r="Z38" s="64"/>
      <c r="AG38" s="46" t="s">
        <v>199</v>
      </c>
    </row>
    <row r="39" spans="1:39" ht="85.5" customHeight="1" x14ac:dyDescent="0.25">
      <c r="A39" s="238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71"/>
      <c r="M39" s="239" t="s">
        <v>143</v>
      </c>
      <c r="N39" s="239"/>
      <c r="O39" s="239"/>
      <c r="P39" s="239"/>
      <c r="R39" s="240">
        <v>0.1</v>
      </c>
      <c r="S39" s="240"/>
      <c r="T39" s="240"/>
      <c r="U39" s="240"/>
      <c r="V39" s="240"/>
      <c r="W39" s="240"/>
      <c r="X39" s="240"/>
      <c r="Y39" s="240"/>
      <c r="Z39" s="240"/>
      <c r="AG39" s="46" t="s">
        <v>200</v>
      </c>
    </row>
    <row r="40" spans="1:39" ht="20.25" customHeight="1" x14ac:dyDescent="0.25">
      <c r="A40" s="60"/>
      <c r="Z40" s="64"/>
      <c r="AG40" s="46" t="s">
        <v>201</v>
      </c>
    </row>
    <row r="41" spans="1:39" ht="20.25" customHeight="1" x14ac:dyDescent="0.25">
      <c r="A41" s="235" t="s">
        <v>202</v>
      </c>
      <c r="B41" s="235"/>
      <c r="C41" s="235"/>
      <c r="D41" s="63"/>
      <c r="E41" s="216" t="s">
        <v>203</v>
      </c>
      <c r="F41" s="216"/>
      <c r="G41" s="216"/>
      <c r="H41" s="216"/>
      <c r="I41" s="216"/>
      <c r="K41" s="241" t="s">
        <v>204</v>
      </c>
      <c r="L41" s="241"/>
      <c r="M41" s="241"/>
      <c r="N41" s="241"/>
      <c r="O41" s="241"/>
      <c r="P41" s="61"/>
      <c r="Q41" s="241" t="s">
        <v>205</v>
      </c>
      <c r="R41" s="241"/>
      <c r="S41" s="241"/>
      <c r="T41" s="241"/>
      <c r="U41" s="241"/>
      <c r="V41" s="61"/>
      <c r="W41" s="242" t="s">
        <v>206</v>
      </c>
      <c r="X41" s="242"/>
      <c r="Y41" s="242"/>
      <c r="Z41" s="242"/>
    </row>
    <row r="42" spans="1:39" ht="20.25" customHeight="1" x14ac:dyDescent="0.25">
      <c r="A42" s="243">
        <v>1</v>
      </c>
      <c r="B42" s="244"/>
      <c r="C42" s="244"/>
      <c r="D42" s="61"/>
      <c r="E42" s="245" t="s">
        <v>138</v>
      </c>
      <c r="F42" s="245"/>
      <c r="G42" s="245"/>
      <c r="H42" s="245"/>
      <c r="I42" s="245"/>
      <c r="J42" s="61"/>
      <c r="K42" s="245" t="s">
        <v>139</v>
      </c>
      <c r="L42" s="245"/>
      <c r="M42" s="245"/>
      <c r="N42" s="245"/>
      <c r="O42" s="245"/>
      <c r="P42" s="61"/>
      <c r="Q42" s="245" t="s">
        <v>145</v>
      </c>
      <c r="R42" s="245"/>
      <c r="S42" s="245"/>
      <c r="T42" s="245"/>
      <c r="U42" s="245"/>
      <c r="V42" s="61"/>
      <c r="W42" s="245" t="s">
        <v>146</v>
      </c>
      <c r="X42" s="245"/>
      <c r="Y42" s="245"/>
      <c r="Z42" s="245"/>
    </row>
    <row r="43" spans="1:39" ht="20.25" customHeight="1" x14ac:dyDescent="0.25">
      <c r="A43" s="244"/>
      <c r="B43" s="244"/>
      <c r="C43" s="244"/>
      <c r="D43" s="61"/>
      <c r="E43" s="245"/>
      <c r="F43" s="245"/>
      <c r="G43" s="245"/>
      <c r="H43" s="245"/>
      <c r="I43" s="245"/>
      <c r="J43" s="61"/>
      <c r="K43" s="245"/>
      <c r="L43" s="245"/>
      <c r="M43" s="245"/>
      <c r="N43" s="245"/>
      <c r="O43" s="245"/>
      <c r="P43" s="61"/>
      <c r="Q43" s="245"/>
      <c r="R43" s="245"/>
      <c r="S43" s="245"/>
      <c r="T43" s="245"/>
      <c r="U43" s="245"/>
      <c r="V43" s="61"/>
      <c r="W43" s="245"/>
      <c r="X43" s="245"/>
      <c r="Y43" s="245"/>
      <c r="Z43" s="245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207</v>
      </c>
      <c r="B45" s="63"/>
      <c r="C45" s="63"/>
      <c r="D45" s="63"/>
      <c r="E45" s="63"/>
      <c r="Z45" s="64"/>
      <c r="AG45" s="46" t="s">
        <v>208</v>
      </c>
    </row>
    <row r="46" spans="1:39" ht="20.25" customHeight="1" x14ac:dyDescent="0.25">
      <c r="A46" s="256" t="s">
        <v>308</v>
      </c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G46" s="46" t="s">
        <v>210</v>
      </c>
    </row>
    <row r="47" spans="1:39" ht="78.599999999999994" customHeight="1" x14ac:dyDescent="0.25">
      <c r="A47" s="226"/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G47" s="46" t="s">
        <v>211</v>
      </c>
    </row>
    <row r="48" spans="1:39" x14ac:dyDescent="0.25">
      <c r="A48" s="60"/>
      <c r="Z48" s="64"/>
      <c r="AG48" s="46" t="s">
        <v>212</v>
      </c>
    </row>
    <row r="49" spans="1:26" ht="15.75" x14ac:dyDescent="0.25">
      <c r="A49" s="216" t="s">
        <v>213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216"/>
      <c r="R49" s="216"/>
      <c r="S49" s="216"/>
      <c r="T49" s="216"/>
      <c r="U49" s="216"/>
      <c r="V49" s="216"/>
      <c r="W49" s="216"/>
      <c r="X49" s="216"/>
      <c r="Y49" s="216"/>
      <c r="Z49" s="216"/>
    </row>
    <row r="50" spans="1:26" ht="15" customHeight="1" x14ac:dyDescent="0.25">
      <c r="A50" s="217" t="s">
        <v>309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9"/>
    </row>
    <row r="51" spans="1:26" ht="15" customHeight="1" x14ac:dyDescent="0.25">
      <c r="A51" s="220"/>
      <c r="B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9"/>
    </row>
    <row r="52" spans="1:26" ht="15" customHeight="1" x14ac:dyDescent="0.25">
      <c r="A52" s="220"/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9"/>
    </row>
    <row r="53" spans="1:26" ht="18" customHeight="1" x14ac:dyDescent="0.25">
      <c r="A53" s="220"/>
      <c r="B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9"/>
    </row>
    <row r="54" spans="1:26" ht="13.15" customHeight="1" x14ac:dyDescent="0.25">
      <c r="A54" s="220"/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9"/>
    </row>
    <row r="55" spans="1:26" ht="4.1500000000000004" customHeight="1" x14ac:dyDescent="0.25">
      <c r="A55" s="220"/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9"/>
    </row>
    <row r="56" spans="1:26" ht="15.75" x14ac:dyDescent="0.25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4"/>
    </row>
    <row r="57" spans="1:26" ht="15.75" customHeight="1" x14ac:dyDescent="0.25">
      <c r="A57" s="216" t="s">
        <v>215</v>
      </c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2"/>
    </row>
    <row r="58" spans="1:26" ht="18" customHeight="1" x14ac:dyDescent="0.25">
      <c r="A58" s="223" t="s">
        <v>310</v>
      </c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5"/>
    </row>
    <row r="59" spans="1:26" ht="21.75" customHeight="1" x14ac:dyDescent="0.25">
      <c r="A59" s="223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5"/>
    </row>
    <row r="60" spans="1:26" ht="21.75" customHeight="1" x14ac:dyDescent="0.25">
      <c r="A60" s="223"/>
      <c r="B60" s="224"/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5"/>
    </row>
    <row r="61" spans="1:26" ht="5.45" customHeight="1" x14ac:dyDescent="0.25">
      <c r="A61" s="223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5"/>
    </row>
    <row r="62" spans="1:26" ht="13.15" hidden="1" customHeight="1" x14ac:dyDescent="0.25">
      <c r="A62" s="223"/>
      <c r="B62" s="224"/>
      <c r="C62" s="224"/>
      <c r="D62" s="224"/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5"/>
    </row>
    <row r="63" spans="1:26" ht="15.75" x14ac:dyDescent="0.25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4"/>
    </row>
    <row r="64" spans="1:26" ht="17.25" customHeight="1" x14ac:dyDescent="0.25">
      <c r="A64" s="216" t="s">
        <v>217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2"/>
    </row>
    <row r="65" spans="1:33" ht="12.75" customHeight="1" x14ac:dyDescent="0.25">
      <c r="A65" s="226" t="s">
        <v>311</v>
      </c>
      <c r="B65" s="227"/>
      <c r="C65" s="227"/>
      <c r="D65" s="227"/>
      <c r="E65" s="227"/>
      <c r="F65" s="227"/>
      <c r="G65" s="227"/>
      <c r="H65" s="227"/>
      <c r="I65" s="227"/>
      <c r="J65" s="227"/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8"/>
    </row>
    <row r="66" spans="1:33" ht="11.25" customHeight="1" x14ac:dyDescent="0.25">
      <c r="A66" s="226"/>
      <c r="B66" s="227"/>
      <c r="C66" s="227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8"/>
    </row>
    <row r="67" spans="1:33" ht="15.75" x14ac:dyDescent="0.25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4"/>
    </row>
    <row r="68" spans="1:33" ht="15.75" customHeight="1" x14ac:dyDescent="0.25">
      <c r="A68" s="216" t="s">
        <v>219</v>
      </c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2"/>
    </row>
    <row r="69" spans="1:33" ht="15.75" customHeight="1" x14ac:dyDescent="0.25">
      <c r="A69" s="229" t="s">
        <v>312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1"/>
    </row>
    <row r="70" spans="1:33" ht="15.75" customHeight="1" x14ac:dyDescent="0.25">
      <c r="A70" s="229"/>
      <c r="B70" s="230"/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1"/>
    </row>
    <row r="71" spans="1:33" ht="25.5" customHeight="1" x14ac:dyDescent="0.25">
      <c r="A71" s="229"/>
      <c r="B71" s="230"/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1"/>
    </row>
    <row r="72" spans="1:33" ht="15.75" x14ac:dyDescent="0.25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4"/>
    </row>
    <row r="73" spans="1:33" ht="16.5" customHeight="1" x14ac:dyDescent="0.25">
      <c r="A73" s="216" t="s">
        <v>221</v>
      </c>
      <c r="B73" s="221"/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2"/>
    </row>
    <row r="74" spans="1:33" ht="15.75" customHeight="1" x14ac:dyDescent="0.25">
      <c r="A74" s="229" t="s">
        <v>313</v>
      </c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3"/>
    </row>
    <row r="75" spans="1:33" ht="44.45" customHeight="1" x14ac:dyDescent="0.25">
      <c r="A75" s="234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3"/>
    </row>
    <row r="76" spans="1:33" ht="15.75" x14ac:dyDescent="0.25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4"/>
    </row>
    <row r="77" spans="1:33" ht="15.75" x14ac:dyDescent="0.25">
      <c r="A77" s="235" t="s">
        <v>223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7"/>
      <c r="AG77" s="46" t="s">
        <v>224</v>
      </c>
    </row>
    <row r="78" spans="1:33" ht="15.75" customHeight="1" x14ac:dyDescent="0.25">
      <c r="A78" s="214" t="s">
        <v>314</v>
      </c>
      <c r="B78" s="215"/>
      <c r="C78" s="215"/>
      <c r="D78" s="215"/>
      <c r="E78" s="215"/>
      <c r="F78" s="215"/>
      <c r="G78" s="215"/>
      <c r="H78" s="215"/>
      <c r="I78" s="215"/>
      <c r="J78" s="215"/>
      <c r="K78" s="215"/>
      <c r="L78" s="215"/>
      <c r="M78" s="215"/>
      <c r="N78" s="215"/>
      <c r="O78" s="215"/>
      <c r="P78" s="215"/>
      <c r="Q78" s="215"/>
      <c r="R78" s="215"/>
      <c r="S78" s="215"/>
      <c r="T78" s="215"/>
      <c r="U78" s="215"/>
      <c r="V78" s="215"/>
      <c r="W78" s="215"/>
      <c r="X78" s="215"/>
      <c r="Y78" s="215"/>
      <c r="Z78" s="215"/>
      <c r="AG78" s="46" t="s">
        <v>226</v>
      </c>
    </row>
    <row r="79" spans="1:33" ht="54.6" customHeight="1" x14ac:dyDescent="0.25">
      <c r="A79" s="214"/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G79" s="46" t="s">
        <v>227</v>
      </c>
    </row>
    <row r="80" spans="1:33" x14ac:dyDescent="0.25">
      <c r="A80" s="75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7"/>
      <c r="AG80" s="46" t="s">
        <v>228</v>
      </c>
    </row>
    <row r="81" spans="33:33" x14ac:dyDescent="0.25">
      <c r="AG81" s="46" t="s">
        <v>229</v>
      </c>
    </row>
    <row r="82" spans="33:33" x14ac:dyDescent="0.25">
      <c r="AG82" s="46" t="s">
        <v>230</v>
      </c>
    </row>
    <row r="83" spans="33:33" x14ac:dyDescent="0.25">
      <c r="AG83" s="46" t="s">
        <v>231</v>
      </c>
    </row>
    <row r="84" spans="33:33" x14ac:dyDescent="0.25">
      <c r="AG84" s="46" t="s">
        <v>232</v>
      </c>
    </row>
    <row r="85" spans="33:33" x14ac:dyDescent="0.25">
      <c r="AG85" s="46" t="s">
        <v>233</v>
      </c>
    </row>
    <row r="86" spans="33:33" x14ac:dyDescent="0.25">
      <c r="AG86" s="46" t="s">
        <v>234</v>
      </c>
    </row>
    <row r="87" spans="33:33" x14ac:dyDescent="0.25">
      <c r="AG87" s="46" t="s">
        <v>235</v>
      </c>
    </row>
    <row r="88" spans="33:33" x14ac:dyDescent="0.25">
      <c r="AG88" s="46" t="s">
        <v>236</v>
      </c>
    </row>
    <row r="89" spans="33:33" x14ac:dyDescent="0.25">
      <c r="AG89" s="46" t="s">
        <v>237</v>
      </c>
    </row>
    <row r="90" spans="33:33" x14ac:dyDescent="0.25">
      <c r="AG90" s="46" t="s">
        <v>238</v>
      </c>
    </row>
    <row r="91" spans="33:33" x14ac:dyDescent="0.25">
      <c r="AG91" s="46" t="s">
        <v>239</v>
      </c>
    </row>
    <row r="92" spans="33:33" x14ac:dyDescent="0.25">
      <c r="AG92" s="46" t="s">
        <v>240</v>
      </c>
    </row>
    <row r="93" spans="33:33" x14ac:dyDescent="0.25">
      <c r="AG93" s="46" t="s">
        <v>241</v>
      </c>
    </row>
    <row r="94" spans="33:33" x14ac:dyDescent="0.25">
      <c r="AG94" s="46" t="s">
        <v>242</v>
      </c>
    </row>
    <row r="95" spans="33:33" x14ac:dyDescent="0.25">
      <c r="AG95" s="46" t="s">
        <v>243</v>
      </c>
    </row>
    <row r="96" spans="33:33" x14ac:dyDescent="0.25">
      <c r="AG96" s="46" t="s">
        <v>244</v>
      </c>
    </row>
    <row r="97" spans="33:33" x14ac:dyDescent="0.25">
      <c r="AG97" s="46" t="s">
        <v>245</v>
      </c>
    </row>
    <row r="98" spans="33:33" x14ac:dyDescent="0.25">
      <c r="AG98" s="46" t="s">
        <v>246</v>
      </c>
    </row>
    <row r="99" spans="33:33" x14ac:dyDescent="0.25">
      <c r="AG99" s="46" t="s">
        <v>247</v>
      </c>
    </row>
    <row r="100" spans="33:33" x14ac:dyDescent="0.25">
      <c r="AG100" s="46" t="s">
        <v>248</v>
      </c>
    </row>
    <row r="101" spans="33:33" x14ac:dyDescent="0.25">
      <c r="AG101" s="46" t="s">
        <v>249</v>
      </c>
    </row>
    <row r="102" spans="33:33" x14ac:dyDescent="0.25">
      <c r="AG102" s="46" t="s">
        <v>250</v>
      </c>
    </row>
    <row r="103" spans="33:33" x14ac:dyDescent="0.25">
      <c r="AG103" s="46" t="s">
        <v>251</v>
      </c>
    </row>
    <row r="104" spans="33:33" x14ac:dyDescent="0.25">
      <c r="AG104" s="46" t="s">
        <v>252</v>
      </c>
    </row>
    <row r="105" spans="33:33" x14ac:dyDescent="0.25">
      <c r="AG105" s="46" t="s">
        <v>253</v>
      </c>
    </row>
    <row r="106" spans="33:33" x14ac:dyDescent="0.25">
      <c r="AG106" s="46" t="s">
        <v>254</v>
      </c>
    </row>
    <row r="107" spans="33:33" x14ac:dyDescent="0.25">
      <c r="AG107" s="46" t="s">
        <v>255</v>
      </c>
    </row>
    <row r="108" spans="33:33" x14ac:dyDescent="0.25">
      <c r="AG108" s="46" t="s">
        <v>256</v>
      </c>
    </row>
    <row r="109" spans="33:33" x14ac:dyDescent="0.25">
      <c r="AG109" s="46" t="s">
        <v>257</v>
      </c>
    </row>
    <row r="110" spans="33:33" x14ac:dyDescent="0.25">
      <c r="AG110" s="46" t="s">
        <v>258</v>
      </c>
    </row>
    <row r="111" spans="33:33" x14ac:dyDescent="0.25">
      <c r="AG111" s="46" t="s">
        <v>259</v>
      </c>
    </row>
    <row r="112" spans="33:33" x14ac:dyDescent="0.25">
      <c r="AG112" s="46" t="s">
        <v>260</v>
      </c>
    </row>
    <row r="113" spans="33:33" x14ac:dyDescent="0.25">
      <c r="AG113" s="46" t="s">
        <v>261</v>
      </c>
    </row>
    <row r="114" spans="33:33" x14ac:dyDescent="0.25">
      <c r="AG114" s="46" t="s">
        <v>262</v>
      </c>
    </row>
    <row r="115" spans="33:33" x14ac:dyDescent="0.25">
      <c r="AG115" s="46" t="s">
        <v>263</v>
      </c>
    </row>
    <row r="116" spans="33:33" x14ac:dyDescent="0.25">
      <c r="AG116" s="46" t="s">
        <v>264</v>
      </c>
    </row>
    <row r="117" spans="33:33" x14ac:dyDescent="0.25">
      <c r="AG117" s="46" t="s">
        <v>265</v>
      </c>
    </row>
    <row r="118" spans="33:33" x14ac:dyDescent="0.25">
      <c r="AG118" s="46" t="s">
        <v>266</v>
      </c>
    </row>
    <row r="119" spans="33:33" x14ac:dyDescent="0.25">
      <c r="AG119" s="46" t="s">
        <v>267</v>
      </c>
    </row>
    <row r="120" spans="33:33" x14ac:dyDescent="0.25">
      <c r="AG120" s="46" t="s">
        <v>268</v>
      </c>
    </row>
    <row r="121" spans="33:33" x14ac:dyDescent="0.25">
      <c r="AG121" s="46" t="s">
        <v>269</v>
      </c>
    </row>
    <row r="122" spans="33:33" x14ac:dyDescent="0.25">
      <c r="AG122" s="46" t="s">
        <v>270</v>
      </c>
    </row>
    <row r="123" spans="33:33" x14ac:dyDescent="0.25">
      <c r="AG123" s="46" t="s">
        <v>271</v>
      </c>
    </row>
    <row r="124" spans="33:33" x14ac:dyDescent="0.25">
      <c r="AG124" s="46" t="s">
        <v>272</v>
      </c>
    </row>
    <row r="125" spans="33:33" x14ac:dyDescent="0.25">
      <c r="AG125" s="46" t="s">
        <v>273</v>
      </c>
    </row>
    <row r="126" spans="33:33" x14ac:dyDescent="0.25">
      <c r="AG126" s="46" t="s">
        <v>274</v>
      </c>
    </row>
    <row r="127" spans="33:33" x14ac:dyDescent="0.25">
      <c r="AG127" s="46" t="s">
        <v>275</v>
      </c>
    </row>
    <row r="128" spans="33:33" x14ac:dyDescent="0.25">
      <c r="AG128" s="46" t="s">
        <v>276</v>
      </c>
    </row>
    <row r="129" spans="33:33" x14ac:dyDescent="0.25">
      <c r="AG129" s="46" t="s">
        <v>277</v>
      </c>
    </row>
    <row r="130" spans="33:33" x14ac:dyDescent="0.25">
      <c r="AG130" s="46" t="s">
        <v>278</v>
      </c>
    </row>
    <row r="131" spans="33:33" x14ac:dyDescent="0.25">
      <c r="AG131" s="46" t="s">
        <v>279</v>
      </c>
    </row>
    <row r="132" spans="33:33" x14ac:dyDescent="0.25">
      <c r="AG132" s="46" t="s">
        <v>280</v>
      </c>
    </row>
    <row r="133" spans="33:33" x14ac:dyDescent="0.25">
      <c r="AG133" s="46" t="s">
        <v>281</v>
      </c>
    </row>
    <row r="134" spans="33:33" x14ac:dyDescent="0.25">
      <c r="AG134" s="46" t="s">
        <v>282</v>
      </c>
    </row>
    <row r="135" spans="33:33" x14ac:dyDescent="0.25">
      <c r="AG135" s="46" t="s">
        <v>283</v>
      </c>
    </row>
    <row r="136" spans="33:33" x14ac:dyDescent="0.25">
      <c r="AG136" s="46" t="s">
        <v>284</v>
      </c>
    </row>
    <row r="137" spans="33:33" x14ac:dyDescent="0.25">
      <c r="AG137" s="46" t="s">
        <v>285</v>
      </c>
    </row>
    <row r="138" spans="33:33" x14ac:dyDescent="0.25">
      <c r="AG138" s="46" t="s">
        <v>286</v>
      </c>
    </row>
    <row r="139" spans="33:33" x14ac:dyDescent="0.25">
      <c r="AG139" s="46" t="s">
        <v>287</v>
      </c>
    </row>
    <row r="140" spans="33:33" x14ac:dyDescent="0.25">
      <c r="AG140" s="46" t="s">
        <v>288</v>
      </c>
    </row>
    <row r="141" spans="33:33" x14ac:dyDescent="0.25">
      <c r="AG141" s="46" t="s">
        <v>289</v>
      </c>
    </row>
    <row r="142" spans="33:33" x14ac:dyDescent="0.25">
      <c r="AG142" s="46" t="s">
        <v>290</v>
      </c>
    </row>
    <row r="143" spans="33:33" x14ac:dyDescent="0.25">
      <c r="AG143" s="46" t="s">
        <v>291</v>
      </c>
    </row>
    <row r="144" spans="33:33" x14ac:dyDescent="0.25">
      <c r="AG144" s="46" t="s">
        <v>292</v>
      </c>
    </row>
    <row r="145" spans="33:33" x14ac:dyDescent="0.25">
      <c r="AG145" s="46" t="s">
        <v>293</v>
      </c>
    </row>
    <row r="146" spans="33:33" x14ac:dyDescent="0.25">
      <c r="AG146" s="46" t="s">
        <v>294</v>
      </c>
    </row>
    <row r="147" spans="33:33" x14ac:dyDescent="0.25">
      <c r="AG147" s="46" t="s">
        <v>295</v>
      </c>
    </row>
    <row r="148" spans="33:33" x14ac:dyDescent="0.25">
      <c r="AG148" s="46" t="s">
        <v>296</v>
      </c>
    </row>
    <row r="149" spans="33:33" x14ac:dyDescent="0.25">
      <c r="AG149" s="46" t="s">
        <v>297</v>
      </c>
    </row>
    <row r="150" spans="33:33" x14ac:dyDescent="0.25">
      <c r="AG150" s="46" t="s">
        <v>298</v>
      </c>
    </row>
    <row r="153" spans="33:33" x14ac:dyDescent="0.25">
      <c r="AG153" s="46" t="s">
        <v>299</v>
      </c>
    </row>
    <row r="154" spans="33:33" x14ac:dyDescent="0.25">
      <c r="AG154" s="46" t="s">
        <v>300</v>
      </c>
    </row>
    <row r="155" spans="33:33" x14ac:dyDescent="0.25">
      <c r="AG155" s="46" t="s">
        <v>301</v>
      </c>
    </row>
    <row r="156" spans="33:33" x14ac:dyDescent="0.25">
      <c r="AG156" s="46" t="s">
        <v>302</v>
      </c>
    </row>
    <row r="157" spans="33:33" x14ac:dyDescent="0.25">
      <c r="AG157" s="46" t="s">
        <v>303</v>
      </c>
    </row>
    <row r="158" spans="33:33" x14ac:dyDescent="0.25">
      <c r="AG158" s="46" t="s">
        <v>304</v>
      </c>
    </row>
    <row r="159" spans="33:33" x14ac:dyDescent="0.25">
      <c r="AG159" s="46" t="s">
        <v>305</v>
      </c>
    </row>
  </sheetData>
  <sheetProtection selectLockedCells="1" selectUnlockedCells="1"/>
  <mergeCells count="44">
    <mergeCell ref="A1:J3"/>
    <mergeCell ref="L1:Z2"/>
    <mergeCell ref="L3:Z3"/>
    <mergeCell ref="H8:Z8"/>
    <mergeCell ref="H10:J10"/>
    <mergeCell ref="P10:R10"/>
    <mergeCell ref="X10:Z10"/>
    <mergeCell ref="A39:K39"/>
    <mergeCell ref="M39:P39"/>
    <mergeCell ref="R39:Z39"/>
    <mergeCell ref="A13:Z13"/>
    <mergeCell ref="A16:Z16"/>
    <mergeCell ref="A17:Z17"/>
    <mergeCell ref="A19:Z19"/>
    <mergeCell ref="A20:Z20"/>
    <mergeCell ref="A22:Z22"/>
    <mergeCell ref="A25:Z27"/>
    <mergeCell ref="A30:Z32"/>
    <mergeCell ref="A35:F36"/>
    <mergeCell ref="H35:P36"/>
    <mergeCell ref="R35:Z36"/>
    <mergeCell ref="A64:Z64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46:Z47"/>
    <mergeCell ref="A49:Z49"/>
    <mergeCell ref="A50:Z55"/>
    <mergeCell ref="A57:Z57"/>
    <mergeCell ref="A58:Z62"/>
    <mergeCell ref="A78:Z79"/>
    <mergeCell ref="A65:Z66"/>
    <mergeCell ref="A68:Z68"/>
    <mergeCell ref="A69:Z71"/>
    <mergeCell ref="A73:Z73"/>
    <mergeCell ref="A74:Z75"/>
    <mergeCell ref="A77:Z77"/>
  </mergeCells>
  <dataValidations count="6">
    <dataValidation type="list" allowBlank="1" showInputMessage="1" showErrorMessage="1" sqref="F44" xr:uid="{961B28D3-D718-4559-A6C5-BAF0A37003B2}">
      <formula1>$AE$2:$AE$8</formula1>
    </dataValidation>
    <dataValidation type="list" allowBlank="1" showInputMessage="1" showErrorMessage="1" sqref="M39:P39" xr:uid="{24C9E4FA-E420-40C4-A545-1C1159F91A82}">
      <formula1>$AC$2:$AC$4</formula1>
    </dataValidation>
    <dataValidation type="list" allowBlank="1" showInputMessage="1" showErrorMessage="1" sqref="E42:I43" xr:uid="{D8BCB3BA-6941-406C-A157-1D76232772CA}">
      <formula1>$AD$2:$AD$4</formula1>
    </dataValidation>
    <dataValidation type="list" allowBlank="1" showInputMessage="1" showErrorMessage="1" sqref="K42:O43" xr:uid="{89F7040F-CFA6-4B6F-A950-9621CD4A0D66}">
      <formula1>$AE$2:$AE$7</formula1>
    </dataValidation>
    <dataValidation type="list" allowBlank="1" showInputMessage="1" showErrorMessage="1" sqref="Q42" xr:uid="{F249F2CE-9F18-449C-BE60-F2817B985491}">
      <formula1>$AH$2:$AH$7</formula1>
    </dataValidation>
    <dataValidation type="list" allowBlank="1" showInputMessage="1" showErrorMessage="1" sqref="W42" xr:uid="{333E567A-7BDA-4A47-8632-E7F3D1FA7F49}">
      <formula1>$AF$2:$AF$4</formula1>
    </dataValidation>
  </dataValidations>
  <pageMargins left="0.56000000000000005" right="0.23622047244094491" top="0.94488188976377963" bottom="0.27559055118110237" header="0.31496062992125984" footer="0.31496062992125984"/>
  <pageSetup paperSize="9" scale="60" orientation="portrait" r:id="rId1"/>
  <headerFooter>
    <oddHeader>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AA42-5E14-4AB1-803A-7AB14D591D27}">
  <dimension ref="B1:L70"/>
  <sheetViews>
    <sheetView workbookViewId="0">
      <selection activeCell="B2" sqref="B2:C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88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184" t="e" vm="1">
        <v>#VALUE!</v>
      </c>
      <c r="C2" s="260"/>
      <c r="D2" s="133" t="s">
        <v>71</v>
      </c>
      <c r="E2" s="134"/>
      <c r="F2" s="134"/>
      <c r="G2" s="134"/>
      <c r="H2" s="134"/>
      <c r="I2" s="134"/>
      <c r="J2" s="134"/>
      <c r="K2" s="135"/>
      <c r="L2" s="89" t="s">
        <v>74</v>
      </c>
    </row>
    <row r="3" spans="2:12" ht="15" customHeight="1" x14ac:dyDescent="0.25">
      <c r="B3" s="185"/>
      <c r="C3" s="261"/>
      <c r="D3" s="136"/>
      <c r="E3" s="137"/>
      <c r="F3" s="137"/>
      <c r="G3" s="137"/>
      <c r="H3" s="137"/>
      <c r="I3" s="137"/>
      <c r="J3" s="137"/>
      <c r="K3" s="138"/>
      <c r="L3" s="89">
        <v>6</v>
      </c>
    </row>
    <row r="4" spans="2:12" ht="21" customHeight="1" x14ac:dyDescent="0.25">
      <c r="B4" s="185"/>
      <c r="C4" s="261"/>
      <c r="D4" s="87" t="s">
        <v>315</v>
      </c>
      <c r="E4" s="90" t="str">
        <f>IF('[3]1. Resumo do Projeto'!G4="","",'[3]1. Resumo do Projeto'!G4)</f>
        <v>Projeto local (PDE)</v>
      </c>
      <c r="F4" s="91" t="s">
        <v>316</v>
      </c>
      <c r="G4" s="262" t="str">
        <f>IF('[3]1. Resumo do Projeto'!I4="","",'[3]1. Resumo do Projeto'!I4)</f>
        <v>Hupes-UFBA</v>
      </c>
      <c r="H4" s="263"/>
      <c r="I4" s="264"/>
      <c r="J4" s="265" t="s">
        <v>317</v>
      </c>
      <c r="K4" s="266"/>
      <c r="L4" s="92" t="s">
        <v>318</v>
      </c>
    </row>
    <row r="5" spans="2:12" ht="15.75" thickBot="1" x14ac:dyDescent="0.3">
      <c r="B5" s="142" t="s">
        <v>319</v>
      </c>
      <c r="C5" s="267"/>
      <c r="D5" s="267"/>
      <c r="E5" s="267"/>
      <c r="F5" s="267"/>
      <c r="G5" s="267"/>
      <c r="H5" s="267"/>
      <c r="I5" s="267"/>
      <c r="J5" s="267"/>
      <c r="K5" s="267"/>
      <c r="L5" s="267"/>
    </row>
    <row r="6" spans="2:12" ht="57" customHeight="1" thickTop="1" thickBot="1" x14ac:dyDescent="0.3">
      <c r="B6" s="93" t="s">
        <v>320</v>
      </c>
      <c r="C6" s="94" t="s">
        <v>321</v>
      </c>
      <c r="D6" s="268" t="s">
        <v>322</v>
      </c>
      <c r="E6" s="269"/>
      <c r="F6" s="269"/>
      <c r="G6" s="95" t="s">
        <v>323</v>
      </c>
      <c r="H6" s="95" t="s">
        <v>324</v>
      </c>
      <c r="I6" s="95" t="s">
        <v>325</v>
      </c>
      <c r="J6" s="6" t="s">
        <v>326</v>
      </c>
      <c r="K6" s="270" t="s">
        <v>327</v>
      </c>
      <c r="L6" s="271"/>
    </row>
    <row r="7" spans="2:12" ht="80.099999999999994" customHeight="1" thickTop="1" thickBot="1" x14ac:dyDescent="0.3">
      <c r="B7" s="96"/>
      <c r="C7" s="97"/>
      <c r="D7" s="257"/>
      <c r="E7" s="257"/>
      <c r="F7" s="257"/>
      <c r="G7" s="97"/>
      <c r="H7" s="97"/>
      <c r="I7" s="98"/>
      <c r="J7" s="99"/>
      <c r="K7" s="258" t="s">
        <v>328</v>
      </c>
      <c r="L7" s="259"/>
    </row>
    <row r="8" spans="2:12" ht="80.099999999999994" customHeight="1" thickTop="1" thickBot="1" x14ac:dyDescent="0.3">
      <c r="B8" s="96"/>
      <c r="C8" s="97"/>
      <c r="D8" s="257"/>
      <c r="E8" s="257"/>
      <c r="F8" s="257"/>
      <c r="G8" s="97"/>
      <c r="H8" s="97"/>
      <c r="I8" s="98"/>
      <c r="J8" s="99"/>
      <c r="K8" s="258" t="s">
        <v>22</v>
      </c>
      <c r="L8" s="259"/>
    </row>
    <row r="9" spans="2:12" ht="80.099999999999994" customHeight="1" thickTop="1" thickBot="1" x14ac:dyDescent="0.3">
      <c r="B9" s="96"/>
      <c r="C9" s="97"/>
      <c r="D9" s="257"/>
      <c r="E9" s="257"/>
      <c r="F9" s="257"/>
      <c r="G9" s="97"/>
      <c r="H9" s="97"/>
      <c r="I9" s="98"/>
      <c r="J9" s="99"/>
      <c r="K9" s="258" t="s">
        <v>329</v>
      </c>
      <c r="L9" s="259"/>
    </row>
    <row r="10" spans="2:12" ht="80.099999999999994" customHeight="1" thickTop="1" thickBot="1" x14ac:dyDescent="0.3">
      <c r="B10" s="96"/>
      <c r="C10" s="97"/>
      <c r="D10" s="257"/>
      <c r="E10" s="257"/>
      <c r="F10" s="257"/>
      <c r="G10" s="97"/>
      <c r="H10" s="97"/>
      <c r="I10" s="98"/>
      <c r="J10" s="99"/>
      <c r="K10" s="258" t="s">
        <v>330</v>
      </c>
      <c r="L10" s="259"/>
    </row>
    <row r="11" spans="2:12" ht="80.099999999999994" customHeight="1" thickTop="1" thickBot="1" x14ac:dyDescent="0.3">
      <c r="B11" s="100"/>
      <c r="C11" s="97"/>
      <c r="D11" s="257"/>
      <c r="E11" s="257"/>
      <c r="F11" s="257"/>
      <c r="G11" s="97"/>
      <c r="H11" s="97"/>
      <c r="I11" s="98"/>
      <c r="J11" s="101"/>
      <c r="K11" s="258"/>
      <c r="L11" s="259"/>
    </row>
    <row r="12" spans="2:12" ht="80.099999999999994" customHeight="1" thickTop="1" thickBot="1" x14ac:dyDescent="0.3">
      <c r="B12" s="100"/>
      <c r="C12" s="97"/>
      <c r="D12" s="257"/>
      <c r="E12" s="257"/>
      <c r="F12" s="257"/>
      <c r="G12" s="97"/>
      <c r="H12" s="97"/>
      <c r="I12" s="98"/>
      <c r="J12" s="101"/>
      <c r="K12" s="258"/>
      <c r="L12" s="259"/>
    </row>
    <row r="13" spans="2:12" ht="80.099999999999994" customHeight="1" thickTop="1" thickBot="1" x14ac:dyDescent="0.3">
      <c r="B13" s="102"/>
      <c r="C13" s="103"/>
      <c r="D13" s="257"/>
      <c r="E13" s="257"/>
      <c r="F13" s="257"/>
      <c r="G13" s="103"/>
      <c r="H13" s="103"/>
      <c r="I13" s="98"/>
      <c r="J13" s="104"/>
      <c r="K13" s="258"/>
      <c r="L13" s="259"/>
    </row>
    <row r="14" spans="2:12" ht="80.099999999999994" customHeight="1" thickTop="1" thickBot="1" x14ac:dyDescent="0.3">
      <c r="B14" s="102"/>
      <c r="C14" s="103"/>
      <c r="D14" s="257"/>
      <c r="E14" s="257"/>
      <c r="F14" s="257"/>
      <c r="G14" s="103"/>
      <c r="H14" s="103"/>
      <c r="I14" s="98"/>
      <c r="J14" s="104"/>
      <c r="K14" s="258"/>
      <c r="L14" s="259"/>
    </row>
    <row r="15" spans="2:12" ht="80.099999999999994" customHeight="1" thickTop="1" thickBot="1" x14ac:dyDescent="0.3">
      <c r="B15" s="102"/>
      <c r="C15" s="103"/>
      <c r="D15" s="257"/>
      <c r="E15" s="257"/>
      <c r="F15" s="257"/>
      <c r="G15" s="103"/>
      <c r="H15" s="103"/>
      <c r="I15" s="98"/>
      <c r="J15" s="104"/>
      <c r="K15" s="258"/>
      <c r="L15" s="259"/>
    </row>
    <row r="16" spans="2:12" ht="80.099999999999994" customHeight="1" thickTop="1" thickBot="1" x14ac:dyDescent="0.3">
      <c r="B16" s="102"/>
      <c r="C16" s="103"/>
      <c r="D16" s="257"/>
      <c r="E16" s="257"/>
      <c r="F16" s="257"/>
      <c r="G16" s="103"/>
      <c r="H16" s="103"/>
      <c r="I16" s="98"/>
      <c r="J16" s="104"/>
      <c r="K16" s="258"/>
      <c r="L16" s="259"/>
    </row>
    <row r="17" spans="2:12" ht="80.099999999999994" customHeight="1" thickTop="1" thickBot="1" x14ac:dyDescent="0.3">
      <c r="B17" s="102"/>
      <c r="C17" s="103"/>
      <c r="D17" s="257"/>
      <c r="E17" s="257"/>
      <c r="F17" s="257"/>
      <c r="G17" s="103"/>
      <c r="H17" s="103"/>
      <c r="I17" s="98"/>
      <c r="J17" s="104"/>
      <c r="K17" s="258"/>
      <c r="L17" s="259"/>
    </row>
    <row r="18" spans="2:12" ht="80.099999999999994" customHeight="1" thickTop="1" thickBot="1" x14ac:dyDescent="0.3">
      <c r="B18" s="102"/>
      <c r="C18" s="103"/>
      <c r="D18" s="257"/>
      <c r="E18" s="257"/>
      <c r="F18" s="257"/>
      <c r="G18" s="103"/>
      <c r="H18" s="103"/>
      <c r="I18" s="98"/>
      <c r="J18" s="104"/>
      <c r="K18" s="258"/>
      <c r="L18" s="259"/>
    </row>
    <row r="19" spans="2:12" ht="80.099999999999994" customHeight="1" thickTop="1" thickBot="1" x14ac:dyDescent="0.3">
      <c r="B19" s="102"/>
      <c r="C19" s="103"/>
      <c r="D19" s="257"/>
      <c r="E19" s="257"/>
      <c r="F19" s="257"/>
      <c r="G19" s="103"/>
      <c r="H19" s="103"/>
      <c r="I19" s="98"/>
      <c r="J19" s="104"/>
      <c r="K19" s="258"/>
      <c r="L19" s="259"/>
    </row>
    <row r="20" spans="2:12" ht="80.099999999999994" customHeight="1" thickTop="1" thickBot="1" x14ac:dyDescent="0.3">
      <c r="B20" s="102"/>
      <c r="C20" s="103"/>
      <c r="D20" s="257"/>
      <c r="E20" s="257"/>
      <c r="F20" s="257"/>
      <c r="G20" s="103"/>
      <c r="H20" s="103"/>
      <c r="I20" s="98"/>
      <c r="J20" s="104"/>
      <c r="K20" s="258"/>
      <c r="L20" s="259"/>
    </row>
    <row r="21" spans="2:12" ht="80.099999999999994" customHeight="1" thickTop="1" thickBot="1" x14ac:dyDescent="0.3">
      <c r="B21" s="102"/>
      <c r="C21" s="103"/>
      <c r="D21" s="257"/>
      <c r="E21" s="257"/>
      <c r="F21" s="257"/>
      <c r="G21" s="103"/>
      <c r="H21" s="103"/>
      <c r="I21" s="98"/>
      <c r="J21" s="104"/>
      <c r="K21" s="258"/>
      <c r="L21" s="259"/>
    </row>
    <row r="22" spans="2:12" ht="80.099999999999994" customHeight="1" thickTop="1" thickBot="1" x14ac:dyDescent="0.3">
      <c r="B22" s="102"/>
      <c r="C22" s="103"/>
      <c r="D22" s="257"/>
      <c r="E22" s="257"/>
      <c r="F22" s="257"/>
      <c r="G22" s="103"/>
      <c r="H22" s="103"/>
      <c r="I22" s="98"/>
      <c r="J22" s="104"/>
      <c r="K22" s="258"/>
      <c r="L22" s="259"/>
    </row>
    <row r="23" spans="2:12" ht="80.099999999999994" customHeight="1" thickTop="1" thickBot="1" x14ac:dyDescent="0.3">
      <c r="B23" s="102"/>
      <c r="C23" s="103"/>
      <c r="D23" s="257"/>
      <c r="E23" s="257"/>
      <c r="F23" s="257"/>
      <c r="G23" s="103"/>
      <c r="H23" s="103"/>
      <c r="I23" s="98"/>
      <c r="J23" s="104"/>
      <c r="K23" s="258"/>
      <c r="L23" s="259"/>
    </row>
    <row r="24" spans="2:12" ht="80.099999999999994" customHeight="1" thickTop="1" thickBot="1" x14ac:dyDescent="0.3">
      <c r="B24" s="102"/>
      <c r="C24" s="103"/>
      <c r="D24" s="257"/>
      <c r="E24" s="257"/>
      <c r="F24" s="257"/>
      <c r="G24" s="103"/>
      <c r="H24" s="103"/>
      <c r="I24" s="98"/>
      <c r="J24" s="104"/>
      <c r="K24" s="258"/>
      <c r="L24" s="259"/>
    </row>
    <row r="25" spans="2:12" ht="80.099999999999994" customHeight="1" thickTop="1" thickBot="1" x14ac:dyDescent="0.3">
      <c r="B25" s="102"/>
      <c r="C25" s="103"/>
      <c r="D25" s="257"/>
      <c r="E25" s="257"/>
      <c r="F25" s="257"/>
      <c r="G25" s="103"/>
      <c r="H25" s="103"/>
      <c r="I25" s="98"/>
      <c r="J25" s="104"/>
      <c r="K25" s="258"/>
      <c r="L25" s="259"/>
    </row>
    <row r="26" spans="2:12" ht="80.099999999999994" customHeight="1" thickTop="1" thickBot="1" x14ac:dyDescent="0.3">
      <c r="B26" s="102"/>
      <c r="C26" s="103"/>
      <c r="D26" s="257"/>
      <c r="E26" s="257"/>
      <c r="F26" s="257"/>
      <c r="G26" s="103"/>
      <c r="H26" s="103"/>
      <c r="I26" s="98"/>
      <c r="J26" s="104"/>
      <c r="K26" s="258"/>
      <c r="L26" s="259"/>
    </row>
    <row r="27" spans="2:12" ht="80.099999999999994" customHeight="1" thickTop="1" thickBot="1" x14ac:dyDescent="0.3">
      <c r="B27" s="102"/>
      <c r="C27" s="103"/>
      <c r="D27" s="257"/>
      <c r="E27" s="257"/>
      <c r="F27" s="257"/>
      <c r="G27" s="103"/>
      <c r="H27" s="103"/>
      <c r="I27" s="98"/>
      <c r="J27" s="104"/>
      <c r="K27" s="258"/>
      <c r="L27" s="259"/>
    </row>
    <row r="28" spans="2:12" ht="80.099999999999994" customHeight="1" thickTop="1" thickBot="1" x14ac:dyDescent="0.3">
      <c r="B28" s="102"/>
      <c r="C28" s="103"/>
      <c r="D28" s="257"/>
      <c r="E28" s="257"/>
      <c r="F28" s="257"/>
      <c r="G28" s="103"/>
      <c r="H28" s="103"/>
      <c r="I28" s="98"/>
      <c r="J28" s="104"/>
      <c r="K28" s="258"/>
      <c r="L28" s="259"/>
    </row>
    <row r="29" spans="2:12" ht="80.099999999999994" customHeight="1" thickTop="1" thickBot="1" x14ac:dyDescent="0.3">
      <c r="B29" s="102"/>
      <c r="C29" s="103"/>
      <c r="D29" s="257"/>
      <c r="E29" s="257"/>
      <c r="F29" s="257"/>
      <c r="G29" s="103"/>
      <c r="H29" s="103"/>
      <c r="I29" s="98"/>
      <c r="J29" s="104"/>
      <c r="K29" s="258"/>
      <c r="L29" s="259"/>
    </row>
    <row r="30" spans="2:12" ht="80.099999999999994" customHeight="1" thickTop="1" thickBot="1" x14ac:dyDescent="0.3">
      <c r="B30" s="102"/>
      <c r="C30" s="103"/>
      <c r="D30" s="257"/>
      <c r="E30" s="257"/>
      <c r="F30" s="257"/>
      <c r="G30" s="103"/>
      <c r="H30" s="103"/>
      <c r="I30" s="98"/>
      <c r="J30" s="104"/>
      <c r="K30" s="258"/>
      <c r="L30" s="259"/>
    </row>
    <row r="31" spans="2:12" ht="80.099999999999994" customHeight="1" thickTop="1" thickBot="1" x14ac:dyDescent="0.3">
      <c r="B31" s="102"/>
      <c r="C31" s="103"/>
      <c r="D31" s="257"/>
      <c r="E31" s="257"/>
      <c r="F31" s="257"/>
      <c r="G31" s="103"/>
      <c r="H31" s="103"/>
      <c r="I31" s="98"/>
      <c r="J31" s="104"/>
      <c r="K31" s="258"/>
      <c r="L31" s="259"/>
    </row>
    <row r="32" spans="2:12" ht="80.099999999999994" customHeight="1" thickTop="1" thickBot="1" x14ac:dyDescent="0.3">
      <c r="B32" s="102"/>
      <c r="C32" s="103"/>
      <c r="D32" s="257"/>
      <c r="E32" s="257"/>
      <c r="F32" s="257"/>
      <c r="G32" s="103"/>
      <c r="H32" s="103"/>
      <c r="I32" s="98"/>
      <c r="J32" s="104"/>
      <c r="K32" s="258"/>
      <c r="L32" s="259"/>
    </row>
    <row r="33" spans="2:12" ht="80.099999999999994" customHeight="1" thickTop="1" thickBot="1" x14ac:dyDescent="0.3">
      <c r="B33" s="102"/>
      <c r="C33" s="103"/>
      <c r="D33" s="257"/>
      <c r="E33" s="257"/>
      <c r="F33" s="257"/>
      <c r="G33" s="103"/>
      <c r="H33" s="103"/>
      <c r="I33" s="98"/>
      <c r="J33" s="104"/>
      <c r="K33" s="258"/>
      <c r="L33" s="259"/>
    </row>
    <row r="34" spans="2:12" ht="80.099999999999994" customHeight="1" thickTop="1" thickBot="1" x14ac:dyDescent="0.3">
      <c r="B34" s="102"/>
      <c r="C34" s="103"/>
      <c r="D34" s="257"/>
      <c r="E34" s="257"/>
      <c r="F34" s="257"/>
      <c r="G34" s="103"/>
      <c r="H34" s="103"/>
      <c r="I34" s="98"/>
      <c r="J34" s="104"/>
      <c r="K34" s="258"/>
      <c r="L34" s="259"/>
    </row>
    <row r="35" spans="2:12" ht="80.099999999999994" customHeight="1" thickTop="1" thickBot="1" x14ac:dyDescent="0.3">
      <c r="B35" s="102"/>
      <c r="C35" s="103"/>
      <c r="D35" s="257"/>
      <c r="E35" s="257"/>
      <c r="F35" s="257"/>
      <c r="G35" s="103"/>
      <c r="H35" s="103"/>
      <c r="I35" s="98"/>
      <c r="J35" s="104"/>
      <c r="K35" s="258"/>
      <c r="L35" s="259"/>
    </row>
    <row r="36" spans="2:12" ht="80.099999999999994" customHeight="1" thickTop="1" thickBot="1" x14ac:dyDescent="0.3">
      <c r="B36" s="102"/>
      <c r="C36" s="103"/>
      <c r="D36" s="257"/>
      <c r="E36" s="257"/>
      <c r="F36" s="257"/>
      <c r="G36" s="103"/>
      <c r="H36" s="103"/>
      <c r="I36" s="98"/>
      <c r="J36" s="104"/>
      <c r="K36" s="258"/>
      <c r="L36" s="259"/>
    </row>
    <row r="37" spans="2:12" ht="80.099999999999994" customHeight="1" thickTop="1" thickBot="1" x14ac:dyDescent="0.3">
      <c r="B37" s="102"/>
      <c r="C37" s="103"/>
      <c r="D37" s="257"/>
      <c r="E37" s="257"/>
      <c r="F37" s="257"/>
      <c r="G37" s="103"/>
      <c r="H37" s="103"/>
      <c r="I37" s="98"/>
      <c r="J37" s="104"/>
      <c r="K37" s="258"/>
      <c r="L37" s="259"/>
    </row>
    <row r="38" spans="2:12" ht="80.099999999999994" customHeight="1" thickTop="1" thickBot="1" x14ac:dyDescent="0.3">
      <c r="B38" s="102"/>
      <c r="C38" s="103"/>
      <c r="D38" s="257"/>
      <c r="E38" s="257"/>
      <c r="F38" s="257"/>
      <c r="G38" s="103"/>
      <c r="H38" s="103"/>
      <c r="I38" s="98"/>
      <c r="J38" s="104"/>
      <c r="K38" s="258"/>
      <c r="L38" s="259"/>
    </row>
    <row r="39" spans="2:12" ht="80.099999999999994" customHeight="1" thickTop="1" thickBot="1" x14ac:dyDescent="0.3">
      <c r="B39" s="102"/>
      <c r="C39" s="103"/>
      <c r="D39" s="257"/>
      <c r="E39" s="257"/>
      <c r="F39" s="257"/>
      <c r="G39" s="103"/>
      <c r="H39" s="103"/>
      <c r="I39" s="98"/>
      <c r="J39" s="104"/>
      <c r="K39" s="258"/>
      <c r="L39" s="259"/>
    </row>
    <row r="40" spans="2:12" ht="80.099999999999994" customHeight="1" thickTop="1" thickBot="1" x14ac:dyDescent="0.3">
      <c r="B40" s="102"/>
      <c r="C40" s="103"/>
      <c r="D40" s="257"/>
      <c r="E40" s="257"/>
      <c r="F40" s="257"/>
      <c r="G40" s="103"/>
      <c r="H40" s="103"/>
      <c r="I40" s="98"/>
      <c r="J40" s="104"/>
      <c r="K40" s="258"/>
      <c r="L40" s="259"/>
    </row>
    <row r="41" spans="2:12" ht="80.099999999999994" customHeight="1" thickTop="1" thickBot="1" x14ac:dyDescent="0.3">
      <c r="B41" s="102"/>
      <c r="C41" s="103"/>
      <c r="D41" s="257"/>
      <c r="E41" s="257"/>
      <c r="F41" s="257"/>
      <c r="G41" s="103"/>
      <c r="H41" s="103"/>
      <c r="I41" s="98"/>
      <c r="J41" s="104"/>
      <c r="K41" s="258"/>
      <c r="L41" s="259"/>
    </row>
    <row r="42" spans="2:12" ht="80.099999999999994" customHeight="1" thickTop="1" thickBot="1" x14ac:dyDescent="0.3">
      <c r="B42" s="102"/>
      <c r="C42" s="103"/>
      <c r="D42" s="257"/>
      <c r="E42" s="257"/>
      <c r="F42" s="257"/>
      <c r="G42" s="103"/>
      <c r="H42" s="103"/>
      <c r="I42" s="98"/>
      <c r="J42" s="104"/>
      <c r="K42" s="258"/>
      <c r="L42" s="259"/>
    </row>
    <row r="43" spans="2:12" ht="80.099999999999994" customHeight="1" thickTop="1" thickBot="1" x14ac:dyDescent="0.3">
      <c r="B43" s="102"/>
      <c r="C43" s="103"/>
      <c r="D43" s="257"/>
      <c r="E43" s="257"/>
      <c r="F43" s="257"/>
      <c r="G43" s="103"/>
      <c r="H43" s="103"/>
      <c r="I43" s="98"/>
      <c r="J43" s="104"/>
      <c r="K43" s="258"/>
      <c r="L43" s="259"/>
    </row>
    <row r="44" spans="2:12" ht="80.099999999999994" customHeight="1" thickTop="1" thickBot="1" x14ac:dyDescent="0.3">
      <c r="B44" s="102"/>
      <c r="C44" s="103"/>
      <c r="D44" s="257"/>
      <c r="E44" s="257"/>
      <c r="F44" s="257"/>
      <c r="G44" s="103"/>
      <c r="H44" s="103"/>
      <c r="I44" s="98"/>
      <c r="J44" s="104"/>
      <c r="K44" s="258"/>
      <c r="L44" s="259"/>
    </row>
    <row r="45" spans="2:12" ht="80.099999999999994" customHeight="1" thickTop="1" thickBot="1" x14ac:dyDescent="0.3">
      <c r="B45" s="102"/>
      <c r="C45" s="103"/>
      <c r="D45" s="257"/>
      <c r="E45" s="257"/>
      <c r="F45" s="257"/>
      <c r="G45" s="103"/>
      <c r="H45" s="103"/>
      <c r="I45" s="98"/>
      <c r="J45" s="104"/>
      <c r="K45" s="258"/>
      <c r="L45" s="259"/>
    </row>
    <row r="46" spans="2:12" ht="80.099999999999994" customHeight="1" thickTop="1" thickBot="1" x14ac:dyDescent="0.3">
      <c r="B46" s="102"/>
      <c r="C46" s="103"/>
      <c r="D46" s="257"/>
      <c r="E46" s="257"/>
      <c r="F46" s="257"/>
      <c r="G46" s="103"/>
      <c r="H46" s="103"/>
      <c r="I46" s="98"/>
      <c r="J46" s="104"/>
      <c r="K46" s="258"/>
      <c r="L46" s="259"/>
    </row>
    <row r="47" spans="2:12" ht="80.099999999999994" customHeight="1" thickTop="1" thickBot="1" x14ac:dyDescent="0.3">
      <c r="B47" s="102"/>
      <c r="C47" s="103"/>
      <c r="D47" s="257"/>
      <c r="E47" s="257"/>
      <c r="F47" s="257"/>
      <c r="G47" s="103"/>
      <c r="H47" s="103"/>
      <c r="I47" s="98"/>
      <c r="J47" s="104"/>
      <c r="K47" s="258"/>
      <c r="L47" s="259"/>
    </row>
    <row r="48" spans="2:12" ht="80.099999999999994" customHeight="1" thickTop="1" thickBot="1" x14ac:dyDescent="0.3">
      <c r="B48" s="102"/>
      <c r="C48" s="103"/>
      <c r="D48" s="257"/>
      <c r="E48" s="257"/>
      <c r="F48" s="257"/>
      <c r="G48" s="103"/>
      <c r="H48" s="103"/>
      <c r="I48" s="98"/>
      <c r="J48" s="104"/>
      <c r="K48" s="258"/>
      <c r="L48" s="259"/>
    </row>
    <row r="49" spans="2:12" ht="80.099999999999994" customHeight="1" thickTop="1" thickBot="1" x14ac:dyDescent="0.3">
      <c r="B49" s="102"/>
      <c r="C49" s="103"/>
      <c r="D49" s="257"/>
      <c r="E49" s="257"/>
      <c r="F49" s="257"/>
      <c r="G49" s="103"/>
      <c r="H49" s="103"/>
      <c r="I49" s="98"/>
      <c r="J49" s="104"/>
      <c r="K49" s="258"/>
      <c r="L49" s="259"/>
    </row>
    <row r="50" spans="2:12" ht="80.099999999999994" customHeight="1" thickTop="1" thickBot="1" x14ac:dyDescent="0.3">
      <c r="B50" s="102"/>
      <c r="C50" s="103"/>
      <c r="D50" s="257"/>
      <c r="E50" s="257"/>
      <c r="F50" s="257"/>
      <c r="G50" s="103"/>
      <c r="H50" s="103"/>
      <c r="I50" s="98"/>
      <c r="J50" s="104"/>
      <c r="K50" s="258"/>
      <c r="L50" s="259"/>
    </row>
    <row r="51" spans="2:12" ht="80.099999999999994" customHeight="1" thickTop="1" thickBot="1" x14ac:dyDescent="0.3">
      <c r="B51" s="102"/>
      <c r="C51" s="103"/>
      <c r="D51" s="257"/>
      <c r="E51" s="257"/>
      <c r="F51" s="257"/>
      <c r="G51" s="103"/>
      <c r="H51" s="103"/>
      <c r="I51" s="98"/>
      <c r="J51" s="104"/>
      <c r="K51" s="258"/>
      <c r="L51" s="259"/>
    </row>
    <row r="52" spans="2:12" ht="80.099999999999994" customHeight="1" thickTop="1" thickBot="1" x14ac:dyDescent="0.3">
      <c r="B52" s="102"/>
      <c r="C52" s="103"/>
      <c r="D52" s="257"/>
      <c r="E52" s="257"/>
      <c r="F52" s="257"/>
      <c r="G52" s="103"/>
      <c r="H52" s="103"/>
      <c r="I52" s="98"/>
      <c r="J52" s="104"/>
      <c r="K52" s="258"/>
      <c r="L52" s="259"/>
    </row>
    <row r="53" spans="2:12" ht="80.099999999999994" customHeight="1" thickTop="1" thickBot="1" x14ac:dyDescent="0.3">
      <c r="B53" s="102"/>
      <c r="C53" s="103"/>
      <c r="D53" s="257"/>
      <c r="E53" s="257"/>
      <c r="F53" s="257"/>
      <c r="G53" s="103"/>
      <c r="H53" s="103"/>
      <c r="I53" s="98"/>
      <c r="J53" s="104"/>
      <c r="K53" s="258"/>
      <c r="L53" s="259"/>
    </row>
    <row r="54" spans="2:12" ht="80.099999999999994" customHeight="1" thickTop="1" thickBot="1" x14ac:dyDescent="0.3">
      <c r="B54" s="102"/>
      <c r="C54" s="103"/>
      <c r="D54" s="257"/>
      <c r="E54" s="257"/>
      <c r="F54" s="257"/>
      <c r="G54" s="103"/>
      <c r="H54" s="103"/>
      <c r="I54" s="98"/>
      <c r="J54" s="104"/>
      <c r="K54" s="258"/>
      <c r="L54" s="259"/>
    </row>
    <row r="55" spans="2:12" ht="80.099999999999994" customHeight="1" thickTop="1" thickBot="1" x14ac:dyDescent="0.3">
      <c r="B55" s="102"/>
      <c r="C55" s="103"/>
      <c r="D55" s="257"/>
      <c r="E55" s="257"/>
      <c r="F55" s="257"/>
      <c r="G55" s="103"/>
      <c r="H55" s="103"/>
      <c r="I55" s="98"/>
      <c r="J55" s="104"/>
      <c r="K55" s="258"/>
      <c r="L55" s="259"/>
    </row>
    <row r="56" spans="2:12" ht="80.099999999999994" customHeight="1" thickTop="1" thickBot="1" x14ac:dyDescent="0.3">
      <c r="B56" s="102"/>
      <c r="C56" s="103"/>
      <c r="D56" s="257"/>
      <c r="E56" s="257"/>
      <c r="F56" s="257"/>
      <c r="G56" s="103"/>
      <c r="H56" s="103"/>
      <c r="I56" s="98"/>
      <c r="J56" s="104"/>
      <c r="K56" s="258"/>
      <c r="L56" s="259"/>
    </row>
    <row r="57" spans="2:12" ht="80.099999999999994" customHeight="1" thickTop="1" thickBot="1" x14ac:dyDescent="0.3">
      <c r="B57" s="102"/>
      <c r="C57" s="103"/>
      <c r="D57" s="257"/>
      <c r="E57" s="257"/>
      <c r="F57" s="257"/>
      <c r="G57" s="103"/>
      <c r="H57" s="103"/>
      <c r="I57" s="98"/>
      <c r="J57" s="104"/>
      <c r="K57" s="258"/>
      <c r="L57" s="259"/>
    </row>
    <row r="58" spans="2:12" ht="80.099999999999994" customHeight="1" thickTop="1" thickBot="1" x14ac:dyDescent="0.3">
      <c r="B58" s="102"/>
      <c r="C58" s="103"/>
      <c r="D58" s="257"/>
      <c r="E58" s="257"/>
      <c r="F58" s="257"/>
      <c r="G58" s="103"/>
      <c r="H58" s="103"/>
      <c r="I58" s="98"/>
      <c r="J58" s="104"/>
      <c r="K58" s="258"/>
      <c r="L58" s="259"/>
    </row>
    <row r="59" spans="2:12" ht="80.099999999999994" customHeight="1" thickTop="1" thickBot="1" x14ac:dyDescent="0.3">
      <c r="B59" s="102"/>
      <c r="C59" s="103"/>
      <c r="D59" s="257"/>
      <c r="E59" s="257"/>
      <c r="F59" s="257"/>
      <c r="G59" s="103"/>
      <c r="H59" s="103"/>
      <c r="I59" s="98"/>
      <c r="J59" s="104"/>
      <c r="K59" s="258"/>
      <c r="L59" s="259"/>
    </row>
    <row r="60" spans="2:12" ht="80.099999999999994" customHeight="1" thickTop="1" thickBot="1" x14ac:dyDescent="0.3">
      <c r="B60" s="102"/>
      <c r="C60" s="103"/>
      <c r="D60" s="257"/>
      <c r="E60" s="257"/>
      <c r="F60" s="257"/>
      <c r="G60" s="103"/>
      <c r="H60" s="103"/>
      <c r="I60" s="98"/>
      <c r="J60" s="104"/>
      <c r="K60" s="258"/>
      <c r="L60" s="259"/>
    </row>
    <row r="61" spans="2:12" ht="80.099999999999994" customHeight="1" thickTop="1" thickBot="1" x14ac:dyDescent="0.3">
      <c r="B61" s="102"/>
      <c r="C61" s="103"/>
      <c r="D61" s="257"/>
      <c r="E61" s="257"/>
      <c r="F61" s="257"/>
      <c r="G61" s="103"/>
      <c r="H61" s="103"/>
      <c r="I61" s="98"/>
      <c r="J61" s="104"/>
      <c r="K61" s="258"/>
      <c r="L61" s="259"/>
    </row>
    <row r="62" spans="2:12" ht="80.099999999999994" customHeight="1" thickTop="1" thickBot="1" x14ac:dyDescent="0.3">
      <c r="B62" s="102"/>
      <c r="C62" s="103"/>
      <c r="D62" s="257"/>
      <c r="E62" s="257"/>
      <c r="F62" s="257"/>
      <c r="G62" s="103"/>
      <c r="H62" s="103"/>
      <c r="I62" s="98"/>
      <c r="J62" s="104"/>
      <c r="K62" s="258"/>
      <c r="L62" s="259"/>
    </row>
    <row r="63" spans="2:12" ht="80.099999999999994" customHeight="1" thickTop="1" thickBot="1" x14ac:dyDescent="0.3">
      <c r="B63" s="102"/>
      <c r="C63" s="103"/>
      <c r="D63" s="257"/>
      <c r="E63" s="257"/>
      <c r="F63" s="257"/>
      <c r="G63" s="103"/>
      <c r="H63" s="103"/>
      <c r="I63" s="98"/>
      <c r="J63" s="104"/>
      <c r="K63" s="258"/>
      <c r="L63" s="259"/>
    </row>
    <row r="64" spans="2:12" ht="80.099999999999994" customHeight="1" thickTop="1" thickBot="1" x14ac:dyDescent="0.3">
      <c r="B64" s="102"/>
      <c r="C64" s="103"/>
      <c r="D64" s="257"/>
      <c r="E64" s="257"/>
      <c r="F64" s="257"/>
      <c r="G64" s="103"/>
      <c r="H64" s="103"/>
      <c r="I64" s="98"/>
      <c r="J64" s="104"/>
      <c r="K64" s="258"/>
      <c r="L64" s="259"/>
    </row>
    <row r="65" spans="2:12" ht="80.099999999999994" customHeight="1" thickTop="1" thickBot="1" x14ac:dyDescent="0.3">
      <c r="B65" s="102"/>
      <c r="C65" s="103"/>
      <c r="D65" s="257"/>
      <c r="E65" s="257"/>
      <c r="F65" s="257"/>
      <c r="G65" s="103"/>
      <c r="H65" s="103"/>
      <c r="I65" s="98"/>
      <c r="J65" s="104"/>
      <c r="K65" s="258"/>
      <c r="L65" s="259"/>
    </row>
    <row r="66" spans="2:12" ht="80.099999999999994" customHeight="1" thickTop="1" thickBot="1" x14ac:dyDescent="0.3">
      <c r="B66" s="102"/>
      <c r="C66" s="103"/>
      <c r="D66" s="257"/>
      <c r="E66" s="257"/>
      <c r="F66" s="257"/>
      <c r="G66" s="103"/>
      <c r="H66" s="103"/>
      <c r="I66" s="98"/>
      <c r="J66" s="104"/>
      <c r="K66" s="258"/>
      <c r="L66" s="259"/>
    </row>
    <row r="67" spans="2:12" ht="80.099999999999994" customHeight="1" thickTop="1" thickBot="1" x14ac:dyDescent="0.3">
      <c r="B67" s="102"/>
      <c r="C67" s="103"/>
      <c r="D67" s="257"/>
      <c r="E67" s="257"/>
      <c r="F67" s="257"/>
      <c r="G67" s="103"/>
      <c r="H67" s="103"/>
      <c r="I67" s="98"/>
      <c r="J67" s="104"/>
      <c r="K67" s="258"/>
      <c r="L67" s="259"/>
    </row>
    <row r="68" spans="2:12" ht="80.099999999999994" customHeight="1" thickTop="1" thickBot="1" x14ac:dyDescent="0.3">
      <c r="B68" s="102"/>
      <c r="C68" s="103"/>
      <c r="D68" s="257"/>
      <c r="E68" s="257"/>
      <c r="F68" s="257"/>
      <c r="G68" s="103"/>
      <c r="H68" s="103"/>
      <c r="I68" s="98"/>
      <c r="J68" s="104"/>
      <c r="K68" s="258"/>
      <c r="L68" s="259"/>
    </row>
    <row r="69" spans="2:12" ht="80.099999999999994" customHeight="1" thickTop="1" thickBot="1" x14ac:dyDescent="0.3">
      <c r="B69" s="102"/>
      <c r="C69" s="103"/>
      <c r="D69" s="257"/>
      <c r="E69" s="257"/>
      <c r="F69" s="257"/>
      <c r="G69" s="103"/>
      <c r="H69" s="103"/>
      <c r="I69" s="103"/>
      <c r="J69" s="103"/>
      <c r="K69" s="258"/>
      <c r="L69" s="259"/>
    </row>
    <row r="70" spans="2:12" ht="15.75" thickTop="1" x14ac:dyDescent="0.25"/>
  </sheetData>
  <mergeCells count="133">
    <mergeCell ref="D7:F7"/>
    <mergeCell ref="K7:L7"/>
    <mergeCell ref="D8:F8"/>
    <mergeCell ref="K8:L8"/>
    <mergeCell ref="D9:F9"/>
    <mergeCell ref="K9:L9"/>
    <mergeCell ref="B2:C4"/>
    <mergeCell ref="D2:K3"/>
    <mergeCell ref="G4:I4"/>
    <mergeCell ref="J4:K4"/>
    <mergeCell ref="B5:L5"/>
    <mergeCell ref="D6:F6"/>
    <mergeCell ref="K6:L6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</mergeCells>
  <conditionalFormatting sqref="I7:I68">
    <cfRule type="cellIs" dxfId="13" priority="5" operator="equal">
      <formula>"Atrasado"</formula>
    </cfRule>
    <cfRule type="cellIs" dxfId="12" priority="6" operator="equal">
      <formula>"Resolvido"</formula>
    </cfRule>
    <cfRule type="cellIs" dxfId="11" priority="7" operator="equal">
      <formula>"Em andamento"</formula>
    </cfRule>
    <cfRule type="cellIs" dxfId="10" priority="8" operator="equal">
      <formula>"Aberto"</formula>
    </cfRule>
  </conditionalFormatting>
  <conditionalFormatting sqref="K7:L69">
    <cfRule type="cellIs" dxfId="9" priority="1" operator="equal">
      <formula>"Aberto"</formula>
    </cfRule>
    <cfRule type="cellIs" dxfId="8" priority="2" operator="equal">
      <formula>"Em andamento"</formula>
    </cfRule>
    <cfRule type="cellIs" dxfId="7" priority="3" operator="equal">
      <formula>"Resolvido"</formula>
    </cfRule>
    <cfRule type="cellIs" dxfId="6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697F34B6-5A4F-422D-8CDA-338ABBF4AD34}">
      <formula1>"Registro,Problema"</formula1>
    </dataValidation>
    <dataValidation type="list" allowBlank="1" showInputMessage="1" showErrorMessage="1" sqref="K7:L69" xr:uid="{7FFDB687-459D-4769-9F41-8C850C375096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D2AFB-8FB7-4993-A8E8-E8D7F87C5334}">
  <dimension ref="B1:AG136"/>
  <sheetViews>
    <sheetView workbookViewId="0">
      <selection activeCell="L4" sqref="L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97" t="s">
        <v>331</v>
      </c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</row>
    <row r="2" spans="2:33" ht="20.100000000000001" customHeight="1" x14ac:dyDescent="0.25">
      <c r="B2" s="184" t="e" vm="1">
        <v>#VALUE!</v>
      </c>
      <c r="C2" s="298"/>
      <c r="D2" s="298"/>
      <c r="E2" s="260"/>
      <c r="F2" s="133" t="s">
        <v>71</v>
      </c>
      <c r="G2" s="134"/>
      <c r="H2" s="134"/>
      <c r="I2" s="134"/>
      <c r="J2" s="134"/>
      <c r="K2" s="135"/>
      <c r="L2" s="89" t="s">
        <v>74</v>
      </c>
    </row>
    <row r="3" spans="2:33" ht="20.100000000000001" customHeight="1" x14ac:dyDescent="0.25">
      <c r="B3" s="185"/>
      <c r="C3" s="299"/>
      <c r="D3" s="299"/>
      <c r="E3" s="261"/>
      <c r="F3" s="136"/>
      <c r="G3" s="137"/>
      <c r="H3" s="137"/>
      <c r="I3" s="137"/>
      <c r="J3" s="137"/>
      <c r="K3" s="138"/>
      <c r="L3" s="89">
        <v>6</v>
      </c>
      <c r="O3" s="303" t="s">
        <v>332</v>
      </c>
      <c r="P3" s="303"/>
      <c r="Q3" s="303"/>
      <c r="R3" s="303"/>
      <c r="S3" s="303"/>
      <c r="T3" s="303"/>
      <c r="U3" s="303"/>
      <c r="V3" s="303"/>
      <c r="W3" s="303"/>
      <c r="Y3" s="304" t="s">
        <v>333</v>
      </c>
      <c r="Z3" s="304"/>
      <c r="AA3" s="304"/>
      <c r="AB3" s="304"/>
      <c r="AC3" s="304"/>
      <c r="AD3" s="304"/>
      <c r="AE3" s="304"/>
      <c r="AF3" s="304"/>
      <c r="AG3" s="304"/>
    </row>
    <row r="4" spans="2:33" ht="20.100000000000001" customHeight="1" x14ac:dyDescent="0.25">
      <c r="B4" s="300"/>
      <c r="C4" s="301"/>
      <c r="D4" s="301"/>
      <c r="E4" s="302"/>
      <c r="F4" s="105" t="s">
        <v>315</v>
      </c>
      <c r="G4" s="305" t="str">
        <f>IF('[4]Ficha do Projeto'!G4="","",'[4]Ficha do Projeto'!G4)</f>
        <v>Projeto local (PDE)</v>
      </c>
      <c r="H4" s="306"/>
      <c r="I4" s="105" t="s">
        <v>316</v>
      </c>
      <c r="J4" s="106" t="str">
        <f>IF('[4]Ficha do Projeto'!I4="","",'[4]Ficha do Projeto'!I4)</f>
        <v>Hupes-UFBA</v>
      </c>
      <c r="K4" s="105" t="s">
        <v>317</v>
      </c>
      <c r="L4" s="107" t="s">
        <v>318</v>
      </c>
    </row>
    <row r="5" spans="2:33" ht="20.100000000000001" customHeight="1" thickBot="1" x14ac:dyDescent="0.3">
      <c r="B5" s="290" t="s">
        <v>334</v>
      </c>
      <c r="C5" s="291"/>
      <c r="D5" s="291"/>
      <c r="E5" s="291"/>
      <c r="F5" s="291"/>
      <c r="G5" s="291"/>
      <c r="H5" s="291"/>
      <c r="I5" s="291"/>
      <c r="J5" s="291"/>
      <c r="K5" s="292"/>
      <c r="L5" s="293"/>
      <c r="N5" s="108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109"/>
      <c r="C6" s="110"/>
      <c r="D6" s="110"/>
      <c r="E6" s="110"/>
      <c r="F6" s="110"/>
      <c r="G6" s="110"/>
      <c r="H6" s="110"/>
      <c r="I6" s="110"/>
      <c r="J6" s="110"/>
      <c r="K6" s="111"/>
      <c r="L6" s="112"/>
      <c r="N6" s="108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94" t="s">
        <v>335</v>
      </c>
      <c r="C7" s="269"/>
      <c r="D7" s="269" t="s">
        <v>336</v>
      </c>
      <c r="E7" s="269" t="s">
        <v>134</v>
      </c>
      <c r="F7" s="269" t="s">
        <v>337</v>
      </c>
      <c r="G7" s="269" t="s">
        <v>338</v>
      </c>
      <c r="H7" s="269" t="s">
        <v>339</v>
      </c>
      <c r="I7" s="269" t="s">
        <v>340</v>
      </c>
      <c r="J7" s="269"/>
      <c r="K7" s="295"/>
      <c r="L7" s="296"/>
      <c r="N7" s="108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94"/>
      <c r="C8" s="269"/>
      <c r="D8" s="269"/>
      <c r="E8" s="269"/>
      <c r="F8" s="269"/>
      <c r="G8" s="269"/>
      <c r="H8" s="269"/>
      <c r="I8" s="95" t="s">
        <v>341</v>
      </c>
      <c r="J8" s="94" t="s">
        <v>342</v>
      </c>
      <c r="K8" s="113" t="s">
        <v>343</v>
      </c>
      <c r="L8" s="6" t="s">
        <v>344</v>
      </c>
      <c r="N8" s="108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288"/>
      <c r="C9" s="289"/>
      <c r="D9" s="274"/>
      <c r="E9" s="274"/>
      <c r="F9" s="274"/>
      <c r="G9" s="274"/>
      <c r="H9" s="281"/>
      <c r="I9" s="274"/>
      <c r="J9" s="274"/>
      <c r="K9" s="276"/>
      <c r="L9" s="272"/>
      <c r="M9" s="287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/>
      </c>
      <c r="N9" s="108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288"/>
      <c r="C10" s="289"/>
      <c r="D10" s="274"/>
      <c r="E10" s="274"/>
      <c r="F10" s="274"/>
      <c r="G10" s="274"/>
      <c r="H10" s="281"/>
      <c r="I10" s="274"/>
      <c r="J10" s="274"/>
      <c r="K10" s="276"/>
      <c r="L10" s="272"/>
      <c r="M10" s="287"/>
      <c r="N10" s="108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288"/>
      <c r="C11" s="289"/>
      <c r="D11" s="274"/>
      <c r="E11" s="274"/>
      <c r="F11" s="274"/>
      <c r="G11" s="274"/>
      <c r="H11" s="281"/>
      <c r="I11" s="274"/>
      <c r="J11" s="274"/>
      <c r="K11" s="276"/>
      <c r="L11" s="272"/>
      <c r="M11" s="287"/>
      <c r="N11" s="108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288"/>
      <c r="C12" s="289"/>
      <c r="D12" s="274"/>
      <c r="E12" s="274"/>
      <c r="F12" s="274"/>
      <c r="G12" s="274"/>
      <c r="H12" s="281"/>
      <c r="I12" s="274"/>
      <c r="J12" s="274"/>
      <c r="K12" s="276"/>
      <c r="L12" s="272"/>
      <c r="M12" s="287"/>
      <c r="N12" s="108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278"/>
      <c r="C13" s="274"/>
      <c r="D13" s="274"/>
      <c r="E13" s="274"/>
      <c r="F13" s="274"/>
      <c r="G13" s="274"/>
      <c r="H13" s="281"/>
      <c r="I13" s="274"/>
      <c r="J13" s="274"/>
      <c r="K13" s="276"/>
      <c r="L13" s="272"/>
      <c r="M13" s="287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/>
      </c>
      <c r="N13" s="108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278"/>
      <c r="C14" s="274"/>
      <c r="D14" s="274"/>
      <c r="E14" s="274"/>
      <c r="F14" s="274"/>
      <c r="G14" s="274"/>
      <c r="H14" s="281"/>
      <c r="I14" s="274"/>
      <c r="J14" s="274"/>
      <c r="K14" s="276"/>
      <c r="L14" s="272"/>
      <c r="M14" s="287"/>
      <c r="N14" s="108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278"/>
      <c r="C15" s="274"/>
      <c r="D15" s="274"/>
      <c r="E15" s="274"/>
      <c r="F15" s="274"/>
      <c r="G15" s="274"/>
      <c r="H15" s="281"/>
      <c r="I15" s="274"/>
      <c r="J15" s="274"/>
      <c r="K15" s="276"/>
      <c r="L15" s="272"/>
      <c r="M15" s="287"/>
      <c r="N15" s="108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278"/>
      <c r="C16" s="274"/>
      <c r="D16" s="274"/>
      <c r="E16" s="274"/>
      <c r="F16" s="274"/>
      <c r="G16" s="274"/>
      <c r="H16" s="281"/>
      <c r="I16" s="274"/>
      <c r="J16" s="274"/>
      <c r="K16" s="276"/>
      <c r="L16" s="272"/>
      <c r="M16" s="287"/>
      <c r="N16" s="108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278"/>
      <c r="C17" s="274"/>
      <c r="D17" s="274"/>
      <c r="E17" s="274"/>
      <c r="F17" s="274"/>
      <c r="G17" s="274"/>
      <c r="H17" s="281"/>
      <c r="I17" s="274"/>
      <c r="J17" s="274"/>
      <c r="K17" s="276"/>
      <c r="L17" s="272"/>
      <c r="M17" s="287" t="str">
        <f t="shared" ref="M17" si="1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/>
      </c>
      <c r="N17" s="108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278"/>
      <c r="C18" s="274"/>
      <c r="D18" s="274"/>
      <c r="E18" s="274"/>
      <c r="F18" s="274"/>
      <c r="G18" s="274"/>
      <c r="H18" s="281"/>
      <c r="I18" s="274"/>
      <c r="J18" s="274"/>
      <c r="K18" s="276"/>
      <c r="L18" s="272"/>
      <c r="M18" s="287"/>
      <c r="N18" s="108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278"/>
      <c r="C19" s="274"/>
      <c r="D19" s="274"/>
      <c r="E19" s="274"/>
      <c r="F19" s="274"/>
      <c r="G19" s="274"/>
      <c r="H19" s="281"/>
      <c r="I19" s="274"/>
      <c r="J19" s="274"/>
      <c r="K19" s="276"/>
      <c r="L19" s="272"/>
      <c r="M19" s="287"/>
      <c r="N19" s="108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278"/>
      <c r="C20" s="274"/>
      <c r="D20" s="274"/>
      <c r="E20" s="274"/>
      <c r="F20" s="274"/>
      <c r="G20" s="274"/>
      <c r="H20" s="281"/>
      <c r="I20" s="274"/>
      <c r="J20" s="274"/>
      <c r="K20" s="276"/>
      <c r="L20" s="272"/>
      <c r="M20" s="287"/>
      <c r="N20" s="108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278"/>
      <c r="C21" s="274"/>
      <c r="D21" s="274"/>
      <c r="E21" s="274"/>
      <c r="F21" s="274"/>
      <c r="G21" s="274"/>
      <c r="H21" s="281" t="str">
        <f t="shared" ref="H21" si="2">IF(OR(F21="",G21=""),"",F21*G21)</f>
        <v/>
      </c>
      <c r="I21" s="274"/>
      <c r="J21" s="274"/>
      <c r="K21" s="276"/>
      <c r="L21" s="272"/>
      <c r="M21" s="287" t="str">
        <f t="shared" ref="M21" si="3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/>
      </c>
      <c r="N21" s="108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278"/>
      <c r="C22" s="274"/>
      <c r="D22" s="274"/>
      <c r="E22" s="274"/>
      <c r="F22" s="274"/>
      <c r="G22" s="274"/>
      <c r="H22" s="281"/>
      <c r="I22" s="274"/>
      <c r="J22" s="274"/>
      <c r="K22" s="276"/>
      <c r="L22" s="272"/>
      <c r="M22" s="287"/>
      <c r="N22" s="108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278"/>
      <c r="C23" s="274"/>
      <c r="D23" s="274"/>
      <c r="E23" s="274"/>
      <c r="F23" s="274"/>
      <c r="G23" s="274"/>
      <c r="H23" s="281"/>
      <c r="I23" s="274"/>
      <c r="J23" s="274"/>
      <c r="K23" s="276"/>
      <c r="L23" s="272"/>
      <c r="M23" s="287"/>
      <c r="N23" s="108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278"/>
      <c r="C24" s="274"/>
      <c r="D24" s="274"/>
      <c r="E24" s="274"/>
      <c r="F24" s="274"/>
      <c r="G24" s="274"/>
      <c r="H24" s="281"/>
      <c r="I24" s="274"/>
      <c r="J24" s="274"/>
      <c r="K24" s="276"/>
      <c r="L24" s="272"/>
      <c r="M24" s="287"/>
      <c r="N24" s="108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278"/>
      <c r="C25" s="274"/>
      <c r="D25" s="274"/>
      <c r="E25" s="274"/>
      <c r="F25" s="274"/>
      <c r="G25" s="274"/>
      <c r="H25" s="281" t="str">
        <f t="shared" ref="H25" si="4">IF(OR(F25="",G25=""),"",F25*G25)</f>
        <v/>
      </c>
      <c r="I25" s="274"/>
      <c r="J25" s="274"/>
      <c r="K25" s="276"/>
      <c r="L25" s="272"/>
      <c r="M25" s="287" t="str">
        <f t="shared" ref="M25" si="5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108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278"/>
      <c r="C26" s="274"/>
      <c r="D26" s="274"/>
      <c r="E26" s="274"/>
      <c r="F26" s="274"/>
      <c r="G26" s="274"/>
      <c r="H26" s="281"/>
      <c r="I26" s="274"/>
      <c r="J26" s="274"/>
      <c r="K26" s="276"/>
      <c r="L26" s="272"/>
      <c r="M26" s="287"/>
      <c r="N26" s="108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278"/>
      <c r="C27" s="274"/>
      <c r="D27" s="274"/>
      <c r="E27" s="274"/>
      <c r="F27" s="274"/>
      <c r="G27" s="274"/>
      <c r="H27" s="281"/>
      <c r="I27" s="274"/>
      <c r="J27" s="274"/>
      <c r="K27" s="276"/>
      <c r="L27" s="272"/>
      <c r="M27" s="287"/>
      <c r="N27" s="108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278"/>
      <c r="C28" s="274"/>
      <c r="D28" s="274"/>
      <c r="E28" s="274"/>
      <c r="F28" s="274"/>
      <c r="G28" s="274"/>
      <c r="H28" s="281"/>
      <c r="I28" s="274"/>
      <c r="J28" s="274"/>
      <c r="K28" s="276"/>
      <c r="L28" s="272"/>
      <c r="M28" s="287"/>
      <c r="N28" s="108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278"/>
      <c r="C29" s="274"/>
      <c r="D29" s="274"/>
      <c r="E29" s="274"/>
      <c r="F29" s="274"/>
      <c r="G29" s="274"/>
      <c r="H29" s="281" t="str">
        <f t="shared" ref="H29" si="6">IF(OR(F29="",G29=""),"",F29*G29)</f>
        <v/>
      </c>
      <c r="I29" s="274"/>
      <c r="J29" s="274"/>
      <c r="K29" s="276"/>
      <c r="L29" s="272"/>
      <c r="M29" s="287" t="str">
        <f t="shared" ref="M29" si="7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108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278"/>
      <c r="C30" s="274"/>
      <c r="D30" s="274"/>
      <c r="E30" s="274"/>
      <c r="F30" s="274"/>
      <c r="G30" s="274"/>
      <c r="H30" s="281"/>
      <c r="I30" s="274"/>
      <c r="J30" s="274"/>
      <c r="K30" s="276"/>
      <c r="L30" s="272"/>
      <c r="M30" s="287"/>
      <c r="N30" s="108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278"/>
      <c r="C31" s="274"/>
      <c r="D31" s="274"/>
      <c r="E31" s="274"/>
      <c r="F31" s="274"/>
      <c r="G31" s="274"/>
      <c r="H31" s="281"/>
      <c r="I31" s="274"/>
      <c r="J31" s="274"/>
      <c r="K31" s="276"/>
      <c r="L31" s="272"/>
      <c r="M31" s="287"/>
      <c r="N31" s="108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278"/>
      <c r="C32" s="274"/>
      <c r="D32" s="274"/>
      <c r="E32" s="274"/>
      <c r="F32" s="274"/>
      <c r="G32" s="274"/>
      <c r="H32" s="281"/>
      <c r="I32" s="274"/>
      <c r="J32" s="274"/>
      <c r="K32" s="276"/>
      <c r="L32" s="272"/>
      <c r="M32" s="287"/>
      <c r="N32" s="108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278"/>
      <c r="C33" s="274"/>
      <c r="D33" s="274"/>
      <c r="E33" s="274"/>
      <c r="F33" s="274"/>
      <c r="G33" s="274"/>
      <c r="H33" s="281" t="str">
        <f t="shared" ref="H33" si="8">IF(OR(F33="",G33=""),"",F33*G33)</f>
        <v/>
      </c>
      <c r="I33" s="274"/>
      <c r="J33" s="274"/>
      <c r="K33" s="276"/>
      <c r="L33" s="272"/>
      <c r="M33" s="287" t="str">
        <f t="shared" ref="M33" si="9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108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278"/>
      <c r="C34" s="274"/>
      <c r="D34" s="274"/>
      <c r="E34" s="274"/>
      <c r="F34" s="274"/>
      <c r="G34" s="274"/>
      <c r="H34" s="281"/>
      <c r="I34" s="274"/>
      <c r="J34" s="274"/>
      <c r="K34" s="276"/>
      <c r="L34" s="272"/>
      <c r="M34" s="287"/>
      <c r="N34" s="108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278"/>
      <c r="C35" s="274"/>
      <c r="D35" s="274"/>
      <c r="E35" s="274"/>
      <c r="F35" s="274"/>
      <c r="G35" s="274"/>
      <c r="H35" s="281"/>
      <c r="I35" s="274"/>
      <c r="J35" s="274"/>
      <c r="K35" s="276"/>
      <c r="L35" s="272"/>
      <c r="M35" s="287"/>
      <c r="N35" s="108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278"/>
      <c r="C36" s="274"/>
      <c r="D36" s="274"/>
      <c r="E36" s="274"/>
      <c r="F36" s="274"/>
      <c r="G36" s="274"/>
      <c r="H36" s="281"/>
      <c r="I36" s="274"/>
      <c r="J36" s="274"/>
      <c r="K36" s="276"/>
      <c r="L36" s="272"/>
      <c r="M36" s="287"/>
      <c r="N36" s="108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278"/>
      <c r="C37" s="274"/>
      <c r="D37" s="274"/>
      <c r="E37" s="274"/>
      <c r="F37" s="274"/>
      <c r="G37" s="274"/>
      <c r="H37" s="281" t="str">
        <f t="shared" ref="H37" si="10">IF(OR(F37="",G37=""),"",F37*G37)</f>
        <v/>
      </c>
      <c r="I37" s="274"/>
      <c r="J37" s="274"/>
      <c r="K37" s="276"/>
      <c r="L37" s="272"/>
      <c r="M37" s="287" t="str">
        <f t="shared" ref="M37" si="11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14"/>
    </row>
    <row r="38" spans="2:29" ht="16.5" thickTop="1" thickBot="1" x14ac:dyDescent="0.3">
      <c r="B38" s="278"/>
      <c r="C38" s="274"/>
      <c r="D38" s="274"/>
      <c r="E38" s="274"/>
      <c r="F38" s="274"/>
      <c r="G38" s="274"/>
      <c r="H38" s="281"/>
      <c r="I38" s="274"/>
      <c r="J38" s="274"/>
      <c r="K38" s="276"/>
      <c r="L38" s="272"/>
      <c r="M38" s="287"/>
      <c r="N38" s="114"/>
    </row>
    <row r="39" spans="2:29" ht="16.5" thickTop="1" thickBot="1" x14ac:dyDescent="0.3">
      <c r="B39" s="278"/>
      <c r="C39" s="274"/>
      <c r="D39" s="274"/>
      <c r="E39" s="274"/>
      <c r="F39" s="274"/>
      <c r="G39" s="274"/>
      <c r="H39" s="281"/>
      <c r="I39" s="274"/>
      <c r="J39" s="274"/>
      <c r="K39" s="276"/>
      <c r="L39" s="272"/>
      <c r="M39" s="287"/>
      <c r="N39" s="114"/>
    </row>
    <row r="40" spans="2:29" ht="16.5" thickTop="1" thickBot="1" x14ac:dyDescent="0.3">
      <c r="B40" s="283"/>
      <c r="C40" s="275"/>
      <c r="D40" s="275"/>
      <c r="E40" s="284"/>
      <c r="F40" s="275"/>
      <c r="G40" s="275"/>
      <c r="H40" s="285"/>
      <c r="I40" s="275"/>
      <c r="J40" s="275"/>
      <c r="K40" s="277"/>
      <c r="L40" s="272"/>
      <c r="M40" s="287"/>
      <c r="N40" s="114"/>
    </row>
    <row r="41" spans="2:29" ht="16.5" thickTop="1" thickBot="1" x14ac:dyDescent="0.3">
      <c r="B41" s="278"/>
      <c r="C41" s="274"/>
      <c r="D41" s="274"/>
      <c r="E41" s="274"/>
      <c r="F41" s="274"/>
      <c r="G41" s="274"/>
      <c r="H41" s="281" t="str">
        <f t="shared" ref="H41" si="12">IF(OR(F41="",G41=""),"",F41*G41)</f>
        <v/>
      </c>
      <c r="I41" s="274"/>
      <c r="J41" s="274"/>
      <c r="K41" s="276"/>
      <c r="L41" s="272"/>
      <c r="M41" s="287" t="str">
        <f t="shared" ref="M41" si="13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278"/>
      <c r="C42" s="274"/>
      <c r="D42" s="274"/>
      <c r="E42" s="274"/>
      <c r="F42" s="274"/>
      <c r="G42" s="274"/>
      <c r="H42" s="281"/>
      <c r="I42" s="274"/>
      <c r="J42" s="274"/>
      <c r="K42" s="276"/>
      <c r="L42" s="272"/>
      <c r="M42" s="287"/>
    </row>
    <row r="43" spans="2:29" ht="16.5" thickTop="1" thickBot="1" x14ac:dyDescent="0.3">
      <c r="B43" s="278"/>
      <c r="C43" s="274"/>
      <c r="D43" s="274"/>
      <c r="E43" s="274"/>
      <c r="F43" s="274"/>
      <c r="G43" s="274"/>
      <c r="H43" s="281"/>
      <c r="I43" s="274"/>
      <c r="J43" s="274"/>
      <c r="K43" s="276"/>
      <c r="L43" s="272"/>
      <c r="M43" s="287"/>
    </row>
    <row r="44" spans="2:29" ht="16.5" thickTop="1" thickBot="1" x14ac:dyDescent="0.3">
      <c r="B44" s="283"/>
      <c r="C44" s="275"/>
      <c r="D44" s="275"/>
      <c r="E44" s="284"/>
      <c r="F44" s="275"/>
      <c r="G44" s="275"/>
      <c r="H44" s="285"/>
      <c r="I44" s="275"/>
      <c r="J44" s="275"/>
      <c r="K44" s="277"/>
      <c r="L44" s="272"/>
      <c r="M44" s="287"/>
    </row>
    <row r="45" spans="2:29" ht="16.5" thickTop="1" thickBot="1" x14ac:dyDescent="0.3">
      <c r="B45" s="278"/>
      <c r="C45" s="274"/>
      <c r="D45" s="274"/>
      <c r="E45" s="274"/>
      <c r="F45" s="274"/>
      <c r="G45" s="274"/>
      <c r="H45" s="281" t="str">
        <f t="shared" ref="H45" si="14">IF(OR(F45="",G45=""),"",F45*G45)</f>
        <v/>
      </c>
      <c r="I45" s="274"/>
      <c r="J45" s="274"/>
      <c r="K45" s="276"/>
      <c r="L45" s="272"/>
      <c r="M45" s="287" t="str">
        <f t="shared" ref="M45" si="15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278"/>
      <c r="C46" s="274"/>
      <c r="D46" s="274"/>
      <c r="E46" s="274"/>
      <c r="F46" s="274"/>
      <c r="G46" s="274"/>
      <c r="H46" s="281"/>
      <c r="I46" s="274"/>
      <c r="J46" s="274"/>
      <c r="K46" s="276"/>
      <c r="L46" s="272"/>
      <c r="M46" s="287"/>
    </row>
    <row r="47" spans="2:29" ht="16.5" thickTop="1" thickBot="1" x14ac:dyDescent="0.3">
      <c r="B47" s="278"/>
      <c r="C47" s="274"/>
      <c r="D47" s="274"/>
      <c r="E47" s="274"/>
      <c r="F47" s="274"/>
      <c r="G47" s="274"/>
      <c r="H47" s="281"/>
      <c r="I47" s="274"/>
      <c r="J47" s="274"/>
      <c r="K47" s="276"/>
      <c r="L47" s="272"/>
      <c r="M47" s="287"/>
    </row>
    <row r="48" spans="2:29" ht="16.5" thickTop="1" thickBot="1" x14ac:dyDescent="0.3">
      <c r="B48" s="283"/>
      <c r="C48" s="275"/>
      <c r="D48" s="275"/>
      <c r="E48" s="284"/>
      <c r="F48" s="275"/>
      <c r="G48" s="275"/>
      <c r="H48" s="285"/>
      <c r="I48" s="275"/>
      <c r="J48" s="275"/>
      <c r="K48" s="277"/>
      <c r="L48" s="272"/>
      <c r="M48" s="287"/>
    </row>
    <row r="49" spans="2:13" ht="16.5" thickTop="1" thickBot="1" x14ac:dyDescent="0.3">
      <c r="B49" s="278"/>
      <c r="C49" s="274"/>
      <c r="D49" s="274"/>
      <c r="E49" s="274"/>
      <c r="F49" s="274"/>
      <c r="G49" s="274"/>
      <c r="H49" s="281" t="str">
        <f t="shared" ref="H49" si="16">IF(OR(F49="",G49=""),"",F49*G49)</f>
        <v/>
      </c>
      <c r="I49" s="274"/>
      <c r="J49" s="274"/>
      <c r="K49" s="276"/>
      <c r="L49" s="272"/>
      <c r="M49" s="287" t="str">
        <f t="shared" ref="M49" si="17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278"/>
      <c r="C50" s="274"/>
      <c r="D50" s="274"/>
      <c r="E50" s="274"/>
      <c r="F50" s="274"/>
      <c r="G50" s="274"/>
      <c r="H50" s="281"/>
      <c r="I50" s="274"/>
      <c r="J50" s="274"/>
      <c r="K50" s="276"/>
      <c r="L50" s="272"/>
      <c r="M50" s="287"/>
    </row>
    <row r="51" spans="2:13" ht="16.5" thickTop="1" thickBot="1" x14ac:dyDescent="0.3">
      <c r="B51" s="278"/>
      <c r="C51" s="274"/>
      <c r="D51" s="274"/>
      <c r="E51" s="274"/>
      <c r="F51" s="274"/>
      <c r="G51" s="274"/>
      <c r="H51" s="281"/>
      <c r="I51" s="274"/>
      <c r="J51" s="274"/>
      <c r="K51" s="276"/>
      <c r="L51" s="272"/>
      <c r="M51" s="287"/>
    </row>
    <row r="52" spans="2:13" ht="16.5" thickTop="1" thickBot="1" x14ac:dyDescent="0.3">
      <c r="B52" s="283"/>
      <c r="C52" s="275"/>
      <c r="D52" s="275"/>
      <c r="E52" s="284"/>
      <c r="F52" s="275"/>
      <c r="G52" s="275"/>
      <c r="H52" s="285"/>
      <c r="I52" s="275"/>
      <c r="J52" s="275"/>
      <c r="K52" s="277"/>
      <c r="L52" s="272"/>
      <c r="M52" s="287"/>
    </row>
    <row r="53" spans="2:13" ht="16.5" thickTop="1" thickBot="1" x14ac:dyDescent="0.3">
      <c r="B53" s="278"/>
      <c r="C53" s="274"/>
      <c r="D53" s="274"/>
      <c r="E53" s="274"/>
      <c r="F53" s="274"/>
      <c r="G53" s="274"/>
      <c r="H53" s="281" t="str">
        <f t="shared" ref="H53" si="18">IF(OR(F53="",G53=""),"",F53*G53)</f>
        <v/>
      </c>
      <c r="I53" s="274"/>
      <c r="J53" s="274"/>
      <c r="K53" s="276"/>
      <c r="L53" s="272"/>
      <c r="M53" s="287" t="str">
        <f t="shared" ref="M53" si="19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278"/>
      <c r="C54" s="274"/>
      <c r="D54" s="274"/>
      <c r="E54" s="274"/>
      <c r="F54" s="274"/>
      <c r="G54" s="274"/>
      <c r="H54" s="281"/>
      <c r="I54" s="274"/>
      <c r="J54" s="274"/>
      <c r="K54" s="276"/>
      <c r="L54" s="272"/>
      <c r="M54" s="287"/>
    </row>
    <row r="55" spans="2:13" ht="16.5" thickTop="1" thickBot="1" x14ac:dyDescent="0.3">
      <c r="B55" s="278"/>
      <c r="C55" s="274"/>
      <c r="D55" s="274"/>
      <c r="E55" s="274"/>
      <c r="F55" s="274"/>
      <c r="G55" s="274"/>
      <c r="H55" s="281"/>
      <c r="I55" s="274"/>
      <c r="J55" s="274"/>
      <c r="K55" s="276"/>
      <c r="L55" s="272"/>
      <c r="M55" s="287"/>
    </row>
    <row r="56" spans="2:13" ht="16.5" thickTop="1" thickBot="1" x14ac:dyDescent="0.3">
      <c r="B56" s="283"/>
      <c r="C56" s="275"/>
      <c r="D56" s="275"/>
      <c r="E56" s="284"/>
      <c r="F56" s="275"/>
      <c r="G56" s="275"/>
      <c r="H56" s="285"/>
      <c r="I56" s="275"/>
      <c r="J56" s="275"/>
      <c r="K56" s="277"/>
      <c r="L56" s="272"/>
      <c r="M56" s="287"/>
    </row>
    <row r="57" spans="2:13" ht="16.5" thickTop="1" thickBot="1" x14ac:dyDescent="0.3">
      <c r="B57" s="278"/>
      <c r="C57" s="274"/>
      <c r="D57" s="274"/>
      <c r="E57" s="274"/>
      <c r="F57" s="274"/>
      <c r="G57" s="274"/>
      <c r="H57" s="281" t="str">
        <f t="shared" ref="H57" si="20">IF(OR(F57="",G57=""),"",F57*G57)</f>
        <v/>
      </c>
      <c r="I57" s="274"/>
      <c r="J57" s="274"/>
      <c r="K57" s="276"/>
      <c r="L57" s="272"/>
      <c r="M57" s="287" t="str">
        <f t="shared" ref="M57" si="21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278"/>
      <c r="C58" s="274"/>
      <c r="D58" s="274"/>
      <c r="E58" s="274"/>
      <c r="F58" s="274"/>
      <c r="G58" s="274"/>
      <c r="H58" s="281"/>
      <c r="I58" s="274"/>
      <c r="J58" s="274"/>
      <c r="K58" s="276"/>
      <c r="L58" s="272"/>
      <c r="M58" s="287"/>
    </row>
    <row r="59" spans="2:13" ht="16.5" thickTop="1" thickBot="1" x14ac:dyDescent="0.3">
      <c r="B59" s="278"/>
      <c r="C59" s="274"/>
      <c r="D59" s="274"/>
      <c r="E59" s="274"/>
      <c r="F59" s="274"/>
      <c r="G59" s="274"/>
      <c r="H59" s="281"/>
      <c r="I59" s="274"/>
      <c r="J59" s="274"/>
      <c r="K59" s="276"/>
      <c r="L59" s="272"/>
      <c r="M59" s="287"/>
    </row>
    <row r="60" spans="2:13" ht="16.5" thickTop="1" thickBot="1" x14ac:dyDescent="0.3">
      <c r="B60" s="283"/>
      <c r="C60" s="275"/>
      <c r="D60" s="275"/>
      <c r="E60" s="284"/>
      <c r="F60" s="275"/>
      <c r="G60" s="275"/>
      <c r="H60" s="285"/>
      <c r="I60" s="275"/>
      <c r="J60" s="275"/>
      <c r="K60" s="277"/>
      <c r="L60" s="272"/>
      <c r="M60" s="287"/>
    </row>
    <row r="61" spans="2:13" ht="16.5" thickTop="1" thickBot="1" x14ac:dyDescent="0.3">
      <c r="B61" s="278"/>
      <c r="C61" s="274"/>
      <c r="D61" s="274"/>
      <c r="E61" s="274"/>
      <c r="F61" s="274"/>
      <c r="G61" s="274"/>
      <c r="H61" s="281" t="str">
        <f t="shared" ref="H61" si="22">IF(OR(F61="",G61=""),"",F61*G61)</f>
        <v/>
      </c>
      <c r="I61" s="274"/>
      <c r="J61" s="274"/>
      <c r="K61" s="276"/>
      <c r="L61" s="272"/>
      <c r="M61" s="287" t="str">
        <f t="shared" ref="M61" si="23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278"/>
      <c r="C62" s="274"/>
      <c r="D62" s="274"/>
      <c r="E62" s="274"/>
      <c r="F62" s="274"/>
      <c r="G62" s="274"/>
      <c r="H62" s="281"/>
      <c r="I62" s="274"/>
      <c r="J62" s="274"/>
      <c r="K62" s="276"/>
      <c r="L62" s="272"/>
      <c r="M62" s="287"/>
    </row>
    <row r="63" spans="2:13" ht="16.5" thickTop="1" thickBot="1" x14ac:dyDescent="0.3">
      <c r="B63" s="278"/>
      <c r="C63" s="274"/>
      <c r="D63" s="274"/>
      <c r="E63" s="274"/>
      <c r="F63" s="274"/>
      <c r="G63" s="274"/>
      <c r="H63" s="281"/>
      <c r="I63" s="274"/>
      <c r="J63" s="274"/>
      <c r="K63" s="276"/>
      <c r="L63" s="272"/>
      <c r="M63" s="287"/>
    </row>
    <row r="64" spans="2:13" ht="16.5" thickTop="1" thickBot="1" x14ac:dyDescent="0.3">
      <c r="B64" s="283"/>
      <c r="C64" s="275"/>
      <c r="D64" s="275"/>
      <c r="E64" s="284"/>
      <c r="F64" s="275"/>
      <c r="G64" s="275"/>
      <c r="H64" s="285"/>
      <c r="I64" s="275"/>
      <c r="J64" s="275"/>
      <c r="K64" s="277"/>
      <c r="L64" s="272"/>
      <c r="M64" s="287"/>
    </row>
    <row r="65" spans="2:13" ht="16.5" thickTop="1" thickBot="1" x14ac:dyDescent="0.3">
      <c r="B65" s="278"/>
      <c r="C65" s="274"/>
      <c r="D65" s="274"/>
      <c r="E65" s="274"/>
      <c r="F65" s="274"/>
      <c r="G65" s="274"/>
      <c r="H65" s="281" t="str">
        <f t="shared" ref="H65" si="24">IF(OR(F65="",G65=""),"",F65*G65)</f>
        <v/>
      </c>
      <c r="I65" s="274"/>
      <c r="J65" s="274"/>
      <c r="K65" s="276"/>
      <c r="L65" s="272"/>
      <c r="M65" s="287" t="str">
        <f t="shared" ref="M65" si="25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278"/>
      <c r="C66" s="274"/>
      <c r="D66" s="274"/>
      <c r="E66" s="274"/>
      <c r="F66" s="274"/>
      <c r="G66" s="274"/>
      <c r="H66" s="281"/>
      <c r="I66" s="274"/>
      <c r="J66" s="274"/>
      <c r="K66" s="276"/>
      <c r="L66" s="272"/>
      <c r="M66" s="287"/>
    </row>
    <row r="67" spans="2:13" ht="16.5" thickTop="1" thickBot="1" x14ac:dyDescent="0.3">
      <c r="B67" s="278"/>
      <c r="C67" s="274"/>
      <c r="D67" s="274"/>
      <c r="E67" s="274"/>
      <c r="F67" s="274"/>
      <c r="G67" s="274"/>
      <c r="H67" s="281"/>
      <c r="I67" s="274"/>
      <c r="J67" s="274"/>
      <c r="K67" s="276"/>
      <c r="L67" s="272"/>
      <c r="M67" s="287"/>
    </row>
    <row r="68" spans="2:13" ht="16.5" thickTop="1" thickBot="1" x14ac:dyDescent="0.3">
      <c r="B68" s="283"/>
      <c r="C68" s="275"/>
      <c r="D68" s="275"/>
      <c r="E68" s="284"/>
      <c r="F68" s="275"/>
      <c r="G68" s="275"/>
      <c r="H68" s="285"/>
      <c r="I68" s="275"/>
      <c r="J68" s="275"/>
      <c r="K68" s="277"/>
      <c r="L68" s="272"/>
      <c r="M68" s="287"/>
    </row>
    <row r="69" spans="2:13" ht="16.5" thickTop="1" thickBot="1" x14ac:dyDescent="0.3">
      <c r="B69" s="278"/>
      <c r="C69" s="274"/>
      <c r="D69" s="274"/>
      <c r="E69" s="274"/>
      <c r="F69" s="274"/>
      <c r="G69" s="274"/>
      <c r="H69" s="281" t="str">
        <f t="shared" ref="H69" si="26">IF(OR(F69="",G69=""),"",F69*G69)</f>
        <v/>
      </c>
      <c r="I69" s="274"/>
      <c r="J69" s="274"/>
      <c r="K69" s="276"/>
      <c r="L69" s="272"/>
      <c r="M69" s="287" t="str">
        <f t="shared" ref="M69" si="27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278"/>
      <c r="C70" s="274"/>
      <c r="D70" s="274"/>
      <c r="E70" s="274"/>
      <c r="F70" s="274"/>
      <c r="G70" s="274"/>
      <c r="H70" s="281"/>
      <c r="I70" s="274"/>
      <c r="J70" s="274"/>
      <c r="K70" s="276"/>
      <c r="L70" s="272"/>
      <c r="M70" s="287"/>
    </row>
    <row r="71" spans="2:13" ht="16.5" thickTop="1" thickBot="1" x14ac:dyDescent="0.3">
      <c r="B71" s="278"/>
      <c r="C71" s="274"/>
      <c r="D71" s="274"/>
      <c r="E71" s="274"/>
      <c r="F71" s="274"/>
      <c r="G71" s="274"/>
      <c r="H71" s="281"/>
      <c r="I71" s="274"/>
      <c r="J71" s="274"/>
      <c r="K71" s="276"/>
      <c r="L71" s="272"/>
      <c r="M71" s="287"/>
    </row>
    <row r="72" spans="2:13" ht="16.5" thickTop="1" thickBot="1" x14ac:dyDescent="0.3">
      <c r="B72" s="283"/>
      <c r="C72" s="275"/>
      <c r="D72" s="275"/>
      <c r="E72" s="284"/>
      <c r="F72" s="275"/>
      <c r="G72" s="275"/>
      <c r="H72" s="285"/>
      <c r="I72" s="275"/>
      <c r="J72" s="275"/>
      <c r="K72" s="277"/>
      <c r="L72" s="272"/>
      <c r="M72" s="287"/>
    </row>
    <row r="73" spans="2:13" ht="16.5" thickTop="1" thickBot="1" x14ac:dyDescent="0.3">
      <c r="B73" s="278"/>
      <c r="C73" s="274"/>
      <c r="D73" s="274"/>
      <c r="E73" s="274"/>
      <c r="F73" s="274"/>
      <c r="G73" s="274"/>
      <c r="H73" s="281" t="str">
        <f t="shared" ref="H73" si="28">IF(OR(F73="",G73=""),"",F73*G73)</f>
        <v/>
      </c>
      <c r="I73" s="274"/>
      <c r="J73" s="274"/>
      <c r="K73" s="276"/>
      <c r="L73" s="272"/>
      <c r="M73" s="287" t="str">
        <f t="shared" ref="M73" si="29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278"/>
      <c r="C74" s="274"/>
      <c r="D74" s="274"/>
      <c r="E74" s="274"/>
      <c r="F74" s="274"/>
      <c r="G74" s="274"/>
      <c r="H74" s="281"/>
      <c r="I74" s="274"/>
      <c r="J74" s="274"/>
      <c r="K74" s="276"/>
      <c r="L74" s="272"/>
      <c r="M74" s="287"/>
    </row>
    <row r="75" spans="2:13" ht="16.5" thickTop="1" thickBot="1" x14ac:dyDescent="0.3">
      <c r="B75" s="278"/>
      <c r="C75" s="274"/>
      <c r="D75" s="274"/>
      <c r="E75" s="274"/>
      <c r="F75" s="274"/>
      <c r="G75" s="274"/>
      <c r="H75" s="281"/>
      <c r="I75" s="274"/>
      <c r="J75" s="274"/>
      <c r="K75" s="276"/>
      <c r="L75" s="272"/>
      <c r="M75" s="287"/>
    </row>
    <row r="76" spans="2:13" ht="16.5" thickTop="1" thickBot="1" x14ac:dyDescent="0.3">
      <c r="B76" s="283"/>
      <c r="C76" s="275"/>
      <c r="D76" s="275"/>
      <c r="E76" s="284"/>
      <c r="F76" s="275"/>
      <c r="G76" s="275"/>
      <c r="H76" s="285"/>
      <c r="I76" s="275"/>
      <c r="J76" s="275"/>
      <c r="K76" s="277"/>
      <c r="L76" s="272"/>
      <c r="M76" s="287"/>
    </row>
    <row r="77" spans="2:13" ht="16.5" thickTop="1" thickBot="1" x14ac:dyDescent="0.3">
      <c r="B77" s="278"/>
      <c r="C77" s="274"/>
      <c r="D77" s="274"/>
      <c r="E77" s="274"/>
      <c r="F77" s="274"/>
      <c r="G77" s="274"/>
      <c r="H77" s="281" t="str">
        <f t="shared" ref="H77" si="30">IF(OR(F77="",G77=""),"",F77*G77)</f>
        <v/>
      </c>
      <c r="I77" s="274"/>
      <c r="J77" s="274"/>
      <c r="K77" s="276"/>
      <c r="L77" s="272"/>
      <c r="M77" s="287" t="str">
        <f t="shared" ref="M77" si="31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278"/>
      <c r="C78" s="274"/>
      <c r="D78" s="274"/>
      <c r="E78" s="274"/>
      <c r="F78" s="274"/>
      <c r="G78" s="274"/>
      <c r="H78" s="281"/>
      <c r="I78" s="274"/>
      <c r="J78" s="274"/>
      <c r="K78" s="276"/>
      <c r="L78" s="272"/>
      <c r="M78" s="287"/>
    </row>
    <row r="79" spans="2:13" ht="16.5" thickTop="1" thickBot="1" x14ac:dyDescent="0.3">
      <c r="B79" s="278"/>
      <c r="C79" s="274"/>
      <c r="D79" s="274"/>
      <c r="E79" s="274"/>
      <c r="F79" s="274"/>
      <c r="G79" s="274"/>
      <c r="H79" s="281"/>
      <c r="I79" s="274"/>
      <c r="J79" s="274"/>
      <c r="K79" s="276"/>
      <c r="L79" s="272"/>
      <c r="M79" s="287"/>
    </row>
    <row r="80" spans="2:13" ht="16.5" thickTop="1" thickBot="1" x14ac:dyDescent="0.3">
      <c r="B80" s="283"/>
      <c r="C80" s="275"/>
      <c r="D80" s="275"/>
      <c r="E80" s="284"/>
      <c r="F80" s="275"/>
      <c r="G80" s="275"/>
      <c r="H80" s="285"/>
      <c r="I80" s="275"/>
      <c r="J80" s="275"/>
      <c r="K80" s="277"/>
      <c r="L80" s="272"/>
      <c r="M80" s="287"/>
    </row>
    <row r="81" spans="2:13" ht="16.5" thickTop="1" thickBot="1" x14ac:dyDescent="0.3">
      <c r="B81" s="278"/>
      <c r="C81" s="274"/>
      <c r="D81" s="274"/>
      <c r="E81" s="274"/>
      <c r="F81" s="274"/>
      <c r="G81" s="274"/>
      <c r="H81" s="281" t="str">
        <f t="shared" ref="H81" si="32">IF(OR(F81="",G81=""),"",F81*G81)</f>
        <v/>
      </c>
      <c r="I81" s="274"/>
      <c r="J81" s="274"/>
      <c r="K81" s="276"/>
      <c r="L81" s="272"/>
      <c r="M81" s="287" t="str">
        <f t="shared" ref="M81" si="33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278"/>
      <c r="C82" s="274"/>
      <c r="D82" s="274"/>
      <c r="E82" s="274"/>
      <c r="F82" s="274"/>
      <c r="G82" s="274"/>
      <c r="H82" s="281"/>
      <c r="I82" s="274"/>
      <c r="J82" s="274"/>
      <c r="K82" s="276"/>
      <c r="L82" s="272"/>
      <c r="M82" s="287"/>
    </row>
    <row r="83" spans="2:13" ht="16.5" thickTop="1" thickBot="1" x14ac:dyDescent="0.3">
      <c r="B83" s="278"/>
      <c r="C83" s="274"/>
      <c r="D83" s="274"/>
      <c r="E83" s="274"/>
      <c r="F83" s="274"/>
      <c r="G83" s="274"/>
      <c r="H83" s="281"/>
      <c r="I83" s="274"/>
      <c r="J83" s="274"/>
      <c r="K83" s="276"/>
      <c r="L83" s="272"/>
      <c r="M83" s="287"/>
    </row>
    <row r="84" spans="2:13" ht="16.5" thickTop="1" thickBot="1" x14ac:dyDescent="0.3">
      <c r="B84" s="283"/>
      <c r="C84" s="275"/>
      <c r="D84" s="275"/>
      <c r="E84" s="284"/>
      <c r="F84" s="275"/>
      <c r="G84" s="275"/>
      <c r="H84" s="285"/>
      <c r="I84" s="275"/>
      <c r="J84" s="275"/>
      <c r="K84" s="277"/>
      <c r="L84" s="272"/>
      <c r="M84" s="287"/>
    </row>
    <row r="85" spans="2:13" ht="16.5" thickTop="1" thickBot="1" x14ac:dyDescent="0.3">
      <c r="B85" s="278"/>
      <c r="C85" s="274"/>
      <c r="D85" s="274"/>
      <c r="E85" s="274"/>
      <c r="F85" s="274"/>
      <c r="G85" s="274"/>
      <c r="H85" s="281" t="str">
        <f t="shared" ref="H85" si="34">IF(OR(F85="",G85=""),"",F85*G85)</f>
        <v/>
      </c>
      <c r="I85" s="274"/>
      <c r="J85" s="274"/>
      <c r="K85" s="276"/>
      <c r="L85" s="272"/>
      <c r="M85" s="287" t="str">
        <f t="shared" ref="M85" si="35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278"/>
      <c r="C86" s="274"/>
      <c r="D86" s="274"/>
      <c r="E86" s="274"/>
      <c r="F86" s="274"/>
      <c r="G86" s="274"/>
      <c r="H86" s="281"/>
      <c r="I86" s="274"/>
      <c r="J86" s="274"/>
      <c r="K86" s="276"/>
      <c r="L86" s="272"/>
      <c r="M86" s="287"/>
    </row>
    <row r="87" spans="2:13" ht="16.5" thickTop="1" thickBot="1" x14ac:dyDescent="0.3">
      <c r="B87" s="278"/>
      <c r="C87" s="274"/>
      <c r="D87" s="274"/>
      <c r="E87" s="274"/>
      <c r="F87" s="274"/>
      <c r="G87" s="274"/>
      <c r="H87" s="281"/>
      <c r="I87" s="274"/>
      <c r="J87" s="274"/>
      <c r="K87" s="276"/>
      <c r="L87" s="272"/>
      <c r="M87" s="287"/>
    </row>
    <row r="88" spans="2:13" ht="16.5" thickTop="1" thickBot="1" x14ac:dyDescent="0.3">
      <c r="B88" s="283"/>
      <c r="C88" s="275"/>
      <c r="D88" s="275"/>
      <c r="E88" s="284"/>
      <c r="F88" s="275"/>
      <c r="G88" s="275"/>
      <c r="H88" s="285"/>
      <c r="I88" s="275"/>
      <c r="J88" s="275"/>
      <c r="K88" s="277"/>
      <c r="L88" s="272"/>
      <c r="M88" s="287"/>
    </row>
    <row r="89" spans="2:13" ht="16.5" thickTop="1" thickBot="1" x14ac:dyDescent="0.3">
      <c r="B89" s="278"/>
      <c r="C89" s="274"/>
      <c r="D89" s="274"/>
      <c r="E89" s="274"/>
      <c r="F89" s="274"/>
      <c r="G89" s="274"/>
      <c r="H89" s="281" t="str">
        <f t="shared" ref="H89" si="36">IF(OR(F89="",G89=""),"",F89*G89)</f>
        <v/>
      </c>
      <c r="I89" s="274"/>
      <c r="J89" s="274"/>
      <c r="K89" s="276"/>
      <c r="L89" s="272"/>
    </row>
    <row r="90" spans="2:13" ht="16.5" thickTop="1" thickBot="1" x14ac:dyDescent="0.3">
      <c r="B90" s="278"/>
      <c r="C90" s="274"/>
      <c r="D90" s="274"/>
      <c r="E90" s="274"/>
      <c r="F90" s="274"/>
      <c r="G90" s="274"/>
      <c r="H90" s="281"/>
      <c r="I90" s="274"/>
      <c r="J90" s="274"/>
      <c r="K90" s="276"/>
      <c r="L90" s="272"/>
    </row>
    <row r="91" spans="2:13" ht="16.5" thickTop="1" thickBot="1" x14ac:dyDescent="0.3">
      <c r="B91" s="278"/>
      <c r="C91" s="274"/>
      <c r="D91" s="274"/>
      <c r="E91" s="274"/>
      <c r="F91" s="274"/>
      <c r="G91" s="274"/>
      <c r="H91" s="281"/>
      <c r="I91" s="274"/>
      <c r="J91" s="274"/>
      <c r="K91" s="276"/>
      <c r="L91" s="272"/>
    </row>
    <row r="92" spans="2:13" ht="16.5" thickTop="1" thickBot="1" x14ac:dyDescent="0.3">
      <c r="B92" s="283"/>
      <c r="C92" s="275"/>
      <c r="D92" s="275"/>
      <c r="E92" s="284"/>
      <c r="F92" s="275"/>
      <c r="G92" s="275"/>
      <c r="H92" s="285"/>
      <c r="I92" s="275"/>
      <c r="J92" s="275"/>
      <c r="K92" s="277"/>
      <c r="L92" s="272"/>
    </row>
    <row r="93" spans="2:13" ht="16.5" thickTop="1" thickBot="1" x14ac:dyDescent="0.3">
      <c r="B93" s="278"/>
      <c r="C93" s="274"/>
      <c r="D93" s="274"/>
      <c r="E93" s="274"/>
      <c r="F93" s="274"/>
      <c r="G93" s="274"/>
      <c r="H93" s="281" t="str">
        <f t="shared" ref="H93" si="37">IF(OR(F93="",G93=""),"",F93*G93)</f>
        <v/>
      </c>
      <c r="I93" s="274"/>
      <c r="J93" s="274"/>
      <c r="K93" s="276"/>
      <c r="L93" s="272"/>
    </row>
    <row r="94" spans="2:13" ht="16.5" thickTop="1" thickBot="1" x14ac:dyDescent="0.3">
      <c r="B94" s="278"/>
      <c r="C94" s="274"/>
      <c r="D94" s="274"/>
      <c r="E94" s="274"/>
      <c r="F94" s="274"/>
      <c r="G94" s="274"/>
      <c r="H94" s="281"/>
      <c r="I94" s="274"/>
      <c r="J94" s="274"/>
      <c r="K94" s="276"/>
      <c r="L94" s="272"/>
    </row>
    <row r="95" spans="2:13" ht="16.5" thickTop="1" thickBot="1" x14ac:dyDescent="0.3">
      <c r="B95" s="278"/>
      <c r="C95" s="274"/>
      <c r="D95" s="274"/>
      <c r="E95" s="274"/>
      <c r="F95" s="274"/>
      <c r="G95" s="274"/>
      <c r="H95" s="281"/>
      <c r="I95" s="274"/>
      <c r="J95" s="274"/>
      <c r="K95" s="276"/>
      <c r="L95" s="272"/>
    </row>
    <row r="96" spans="2:13" ht="16.5" thickTop="1" thickBot="1" x14ac:dyDescent="0.3">
      <c r="B96" s="283"/>
      <c r="C96" s="275"/>
      <c r="D96" s="275"/>
      <c r="E96" s="284"/>
      <c r="F96" s="275"/>
      <c r="G96" s="275"/>
      <c r="H96" s="285"/>
      <c r="I96" s="275"/>
      <c r="J96" s="275"/>
      <c r="K96" s="277"/>
      <c r="L96" s="272"/>
    </row>
    <row r="97" spans="2:12" ht="16.5" thickTop="1" thickBot="1" x14ac:dyDescent="0.3">
      <c r="B97" s="278"/>
      <c r="C97" s="274"/>
      <c r="D97" s="274"/>
      <c r="E97" s="274"/>
      <c r="F97" s="274"/>
      <c r="G97" s="274"/>
      <c r="H97" s="281" t="str">
        <f t="shared" ref="H97" si="38">IF(OR(F97="",G97=""),"",F97*G97)</f>
        <v/>
      </c>
      <c r="I97" s="274"/>
      <c r="J97" s="274"/>
      <c r="K97" s="276"/>
      <c r="L97" s="272"/>
    </row>
    <row r="98" spans="2:12" ht="16.5" thickTop="1" thickBot="1" x14ac:dyDescent="0.3">
      <c r="B98" s="278"/>
      <c r="C98" s="274"/>
      <c r="D98" s="274"/>
      <c r="E98" s="274"/>
      <c r="F98" s="274"/>
      <c r="G98" s="274"/>
      <c r="H98" s="281"/>
      <c r="I98" s="274"/>
      <c r="J98" s="274"/>
      <c r="K98" s="276"/>
      <c r="L98" s="272"/>
    </row>
    <row r="99" spans="2:12" ht="16.5" thickTop="1" thickBot="1" x14ac:dyDescent="0.3">
      <c r="B99" s="278"/>
      <c r="C99" s="274"/>
      <c r="D99" s="274"/>
      <c r="E99" s="274"/>
      <c r="F99" s="274"/>
      <c r="G99" s="274"/>
      <c r="H99" s="281"/>
      <c r="I99" s="274"/>
      <c r="J99" s="274"/>
      <c r="K99" s="276"/>
      <c r="L99" s="272"/>
    </row>
    <row r="100" spans="2:12" ht="16.5" thickTop="1" thickBot="1" x14ac:dyDescent="0.3">
      <c r="B100" s="283"/>
      <c r="C100" s="275"/>
      <c r="D100" s="275"/>
      <c r="E100" s="284"/>
      <c r="F100" s="275"/>
      <c r="G100" s="275"/>
      <c r="H100" s="285"/>
      <c r="I100" s="275"/>
      <c r="J100" s="275"/>
      <c r="K100" s="277"/>
      <c r="L100" s="272"/>
    </row>
    <row r="101" spans="2:12" ht="16.5" thickTop="1" thickBot="1" x14ac:dyDescent="0.3">
      <c r="B101" s="278"/>
      <c r="C101" s="274"/>
      <c r="D101" s="274"/>
      <c r="E101" s="274"/>
      <c r="F101" s="274"/>
      <c r="G101" s="274"/>
      <c r="H101" s="281" t="str">
        <f t="shared" ref="H101" si="39">IF(OR(F101="",G101=""),"",F101*G101)</f>
        <v/>
      </c>
      <c r="I101" s="274"/>
      <c r="J101" s="274"/>
      <c r="K101" s="276"/>
      <c r="L101" s="272"/>
    </row>
    <row r="102" spans="2:12" ht="16.5" thickTop="1" thickBot="1" x14ac:dyDescent="0.3">
      <c r="B102" s="278"/>
      <c r="C102" s="274"/>
      <c r="D102" s="274"/>
      <c r="E102" s="274"/>
      <c r="F102" s="274"/>
      <c r="G102" s="274"/>
      <c r="H102" s="281"/>
      <c r="I102" s="274"/>
      <c r="J102" s="274"/>
      <c r="K102" s="276"/>
      <c r="L102" s="272"/>
    </row>
    <row r="103" spans="2:12" ht="16.5" thickTop="1" thickBot="1" x14ac:dyDescent="0.3">
      <c r="B103" s="278"/>
      <c r="C103" s="274"/>
      <c r="D103" s="274"/>
      <c r="E103" s="274"/>
      <c r="F103" s="274"/>
      <c r="G103" s="274"/>
      <c r="H103" s="281"/>
      <c r="I103" s="274"/>
      <c r="J103" s="274"/>
      <c r="K103" s="276"/>
      <c r="L103" s="272"/>
    </row>
    <row r="104" spans="2:12" ht="16.5" thickTop="1" thickBot="1" x14ac:dyDescent="0.3">
      <c r="B104" s="283"/>
      <c r="C104" s="275"/>
      <c r="D104" s="275"/>
      <c r="E104" s="284"/>
      <c r="F104" s="275"/>
      <c r="G104" s="275"/>
      <c r="H104" s="285"/>
      <c r="I104" s="275"/>
      <c r="J104" s="275"/>
      <c r="K104" s="277"/>
      <c r="L104" s="272"/>
    </row>
    <row r="105" spans="2:12" ht="16.5" thickTop="1" thickBot="1" x14ac:dyDescent="0.3">
      <c r="B105" s="278"/>
      <c r="C105" s="274"/>
      <c r="D105" s="274"/>
      <c r="E105" s="274"/>
      <c r="F105" s="274"/>
      <c r="G105" s="274"/>
      <c r="H105" s="281" t="str">
        <f t="shared" ref="H105" si="40">IF(OR(F105="",G105=""),"",F105*G105)</f>
        <v/>
      </c>
      <c r="I105" s="274"/>
      <c r="J105" s="274"/>
      <c r="K105" s="276"/>
      <c r="L105" s="272"/>
    </row>
    <row r="106" spans="2:12" ht="16.5" thickTop="1" thickBot="1" x14ac:dyDescent="0.3">
      <c r="B106" s="278"/>
      <c r="C106" s="274"/>
      <c r="D106" s="274"/>
      <c r="E106" s="274"/>
      <c r="F106" s="274"/>
      <c r="G106" s="274"/>
      <c r="H106" s="281"/>
      <c r="I106" s="274"/>
      <c r="J106" s="274"/>
      <c r="K106" s="276"/>
      <c r="L106" s="272"/>
    </row>
    <row r="107" spans="2:12" ht="16.5" thickTop="1" thickBot="1" x14ac:dyDescent="0.3">
      <c r="B107" s="278"/>
      <c r="C107" s="274"/>
      <c r="D107" s="274"/>
      <c r="E107" s="274"/>
      <c r="F107" s="274"/>
      <c r="G107" s="274"/>
      <c r="H107" s="281"/>
      <c r="I107" s="274"/>
      <c r="J107" s="274"/>
      <c r="K107" s="276"/>
      <c r="L107" s="272"/>
    </row>
    <row r="108" spans="2:12" ht="16.5" thickTop="1" thickBot="1" x14ac:dyDescent="0.3">
      <c r="B108" s="283"/>
      <c r="C108" s="275"/>
      <c r="D108" s="275"/>
      <c r="E108" s="284"/>
      <c r="F108" s="275"/>
      <c r="G108" s="275"/>
      <c r="H108" s="285"/>
      <c r="I108" s="275"/>
      <c r="J108" s="275"/>
      <c r="K108" s="277"/>
      <c r="L108" s="272"/>
    </row>
    <row r="109" spans="2:12" ht="16.5" thickTop="1" thickBot="1" x14ac:dyDescent="0.3">
      <c r="B109" s="278"/>
      <c r="C109" s="274"/>
      <c r="D109" s="274"/>
      <c r="E109" s="274"/>
      <c r="F109" s="274"/>
      <c r="G109" s="274"/>
      <c r="H109" s="281" t="str">
        <f t="shared" ref="H109" si="41">IF(OR(F109="",G109=""),"",F109*G109)</f>
        <v/>
      </c>
      <c r="I109" s="274"/>
      <c r="J109" s="274"/>
      <c r="K109" s="276"/>
      <c r="L109" s="272"/>
    </row>
    <row r="110" spans="2:12" ht="16.5" thickTop="1" thickBot="1" x14ac:dyDescent="0.3">
      <c r="B110" s="278"/>
      <c r="C110" s="274"/>
      <c r="D110" s="274"/>
      <c r="E110" s="274"/>
      <c r="F110" s="274"/>
      <c r="G110" s="274"/>
      <c r="H110" s="281"/>
      <c r="I110" s="274"/>
      <c r="J110" s="274"/>
      <c r="K110" s="276"/>
      <c r="L110" s="272"/>
    </row>
    <row r="111" spans="2:12" ht="16.5" thickTop="1" thickBot="1" x14ac:dyDescent="0.3">
      <c r="B111" s="278"/>
      <c r="C111" s="274"/>
      <c r="D111" s="274"/>
      <c r="E111" s="274"/>
      <c r="F111" s="274"/>
      <c r="G111" s="274"/>
      <c r="H111" s="281"/>
      <c r="I111" s="274"/>
      <c r="J111" s="274"/>
      <c r="K111" s="276"/>
      <c r="L111" s="272"/>
    </row>
    <row r="112" spans="2:12" ht="16.5" thickTop="1" thickBot="1" x14ac:dyDescent="0.3">
      <c r="B112" s="283"/>
      <c r="C112" s="275"/>
      <c r="D112" s="275"/>
      <c r="E112" s="284"/>
      <c r="F112" s="275"/>
      <c r="G112" s="275"/>
      <c r="H112" s="285"/>
      <c r="I112" s="275"/>
      <c r="J112" s="275"/>
      <c r="K112" s="277"/>
      <c r="L112" s="272"/>
    </row>
    <row r="113" spans="2:12" ht="16.5" thickTop="1" thickBot="1" x14ac:dyDescent="0.3">
      <c r="B113" s="278"/>
      <c r="C113" s="274"/>
      <c r="D113" s="274"/>
      <c r="E113" s="274"/>
      <c r="F113" s="274"/>
      <c r="G113" s="274"/>
      <c r="H113" s="281" t="str">
        <f t="shared" ref="H113" si="42">IF(OR(F113="",G113=""),"",F113*G113)</f>
        <v/>
      </c>
      <c r="I113" s="274"/>
      <c r="J113" s="274"/>
      <c r="K113" s="276"/>
      <c r="L113" s="272"/>
    </row>
    <row r="114" spans="2:12" ht="16.5" thickTop="1" thickBot="1" x14ac:dyDescent="0.3">
      <c r="B114" s="278"/>
      <c r="C114" s="274"/>
      <c r="D114" s="274"/>
      <c r="E114" s="274"/>
      <c r="F114" s="274"/>
      <c r="G114" s="274"/>
      <c r="H114" s="281"/>
      <c r="I114" s="274"/>
      <c r="J114" s="274"/>
      <c r="K114" s="276"/>
      <c r="L114" s="272"/>
    </row>
    <row r="115" spans="2:12" ht="16.5" thickTop="1" thickBot="1" x14ac:dyDescent="0.3">
      <c r="B115" s="278"/>
      <c r="C115" s="274"/>
      <c r="D115" s="274"/>
      <c r="E115" s="274"/>
      <c r="F115" s="274"/>
      <c r="G115" s="274"/>
      <c r="H115" s="281"/>
      <c r="I115" s="274"/>
      <c r="J115" s="274"/>
      <c r="K115" s="276"/>
      <c r="L115" s="272"/>
    </row>
    <row r="116" spans="2:12" ht="16.5" thickTop="1" thickBot="1" x14ac:dyDescent="0.3">
      <c r="B116" s="283"/>
      <c r="C116" s="275"/>
      <c r="D116" s="275"/>
      <c r="E116" s="284"/>
      <c r="F116" s="275"/>
      <c r="G116" s="275"/>
      <c r="H116" s="285"/>
      <c r="I116" s="275"/>
      <c r="J116" s="275"/>
      <c r="K116" s="277"/>
      <c r="L116" s="272"/>
    </row>
    <row r="117" spans="2:12" ht="16.5" thickTop="1" thickBot="1" x14ac:dyDescent="0.3">
      <c r="B117" s="278"/>
      <c r="C117" s="274"/>
      <c r="D117" s="274"/>
      <c r="E117" s="274"/>
      <c r="F117" s="274"/>
      <c r="G117" s="274"/>
      <c r="H117" s="281" t="str">
        <f t="shared" ref="H117" si="43">IF(OR(F117="",G117=""),"",F117*G117)</f>
        <v/>
      </c>
      <c r="I117" s="274"/>
      <c r="J117" s="274"/>
      <c r="K117" s="276"/>
      <c r="L117" s="272"/>
    </row>
    <row r="118" spans="2:12" ht="16.5" thickTop="1" thickBot="1" x14ac:dyDescent="0.3">
      <c r="B118" s="278"/>
      <c r="C118" s="274"/>
      <c r="D118" s="274"/>
      <c r="E118" s="274"/>
      <c r="F118" s="274"/>
      <c r="G118" s="274"/>
      <c r="H118" s="281"/>
      <c r="I118" s="274"/>
      <c r="J118" s="274"/>
      <c r="K118" s="276"/>
      <c r="L118" s="272"/>
    </row>
    <row r="119" spans="2:12" ht="16.5" thickTop="1" thickBot="1" x14ac:dyDescent="0.3">
      <c r="B119" s="278"/>
      <c r="C119" s="274"/>
      <c r="D119" s="274"/>
      <c r="E119" s="274"/>
      <c r="F119" s="274"/>
      <c r="G119" s="274"/>
      <c r="H119" s="281"/>
      <c r="I119" s="274"/>
      <c r="J119" s="274"/>
      <c r="K119" s="276"/>
      <c r="L119" s="272"/>
    </row>
    <row r="120" spans="2:12" ht="16.5" thickTop="1" thickBot="1" x14ac:dyDescent="0.3">
      <c r="B120" s="283"/>
      <c r="C120" s="275"/>
      <c r="D120" s="275"/>
      <c r="E120" s="284"/>
      <c r="F120" s="275"/>
      <c r="G120" s="275"/>
      <c r="H120" s="285"/>
      <c r="I120" s="275"/>
      <c r="J120" s="275"/>
      <c r="K120" s="277"/>
      <c r="L120" s="272"/>
    </row>
    <row r="121" spans="2:12" ht="16.5" thickTop="1" thickBot="1" x14ac:dyDescent="0.3">
      <c r="B121" s="278"/>
      <c r="C121" s="274"/>
      <c r="D121" s="274"/>
      <c r="E121" s="274"/>
      <c r="F121" s="274"/>
      <c r="G121" s="274"/>
      <c r="H121" s="281" t="str">
        <f t="shared" ref="H121" si="44">IF(OR(F121="",G121=""),"",F121*G121)</f>
        <v/>
      </c>
      <c r="I121" s="274"/>
      <c r="J121" s="274"/>
      <c r="K121" s="276"/>
      <c r="L121" s="272"/>
    </row>
    <row r="122" spans="2:12" ht="16.5" thickTop="1" thickBot="1" x14ac:dyDescent="0.3">
      <c r="B122" s="278"/>
      <c r="C122" s="274"/>
      <c r="D122" s="274"/>
      <c r="E122" s="274"/>
      <c r="F122" s="274"/>
      <c r="G122" s="274"/>
      <c r="H122" s="281"/>
      <c r="I122" s="274"/>
      <c r="J122" s="274"/>
      <c r="K122" s="276"/>
      <c r="L122" s="272"/>
    </row>
    <row r="123" spans="2:12" ht="16.5" thickTop="1" thickBot="1" x14ac:dyDescent="0.3">
      <c r="B123" s="278"/>
      <c r="C123" s="274"/>
      <c r="D123" s="274"/>
      <c r="E123" s="274"/>
      <c r="F123" s="274"/>
      <c r="G123" s="274"/>
      <c r="H123" s="281"/>
      <c r="I123" s="274"/>
      <c r="J123" s="274"/>
      <c r="K123" s="276"/>
      <c r="L123" s="272"/>
    </row>
    <row r="124" spans="2:12" ht="16.5" thickTop="1" thickBot="1" x14ac:dyDescent="0.3">
      <c r="B124" s="283"/>
      <c r="C124" s="275"/>
      <c r="D124" s="275"/>
      <c r="E124" s="284"/>
      <c r="F124" s="275"/>
      <c r="G124" s="275"/>
      <c r="H124" s="285"/>
      <c r="I124" s="275"/>
      <c r="J124" s="275"/>
      <c r="K124" s="277"/>
      <c r="L124" s="272"/>
    </row>
    <row r="125" spans="2:12" ht="16.5" thickTop="1" thickBot="1" x14ac:dyDescent="0.3">
      <c r="B125" s="278"/>
      <c r="C125" s="274"/>
      <c r="D125" s="274"/>
      <c r="E125" s="274"/>
      <c r="F125" s="274"/>
      <c r="G125" s="274"/>
      <c r="H125" s="281" t="str">
        <f t="shared" ref="H125" si="45">IF(OR(F125="",G125=""),"",F125*G125)</f>
        <v/>
      </c>
      <c r="I125" s="274"/>
      <c r="J125" s="274"/>
      <c r="K125" s="276"/>
      <c r="L125" s="272"/>
    </row>
    <row r="126" spans="2:12" ht="16.5" thickTop="1" thickBot="1" x14ac:dyDescent="0.3">
      <c r="B126" s="278"/>
      <c r="C126" s="274"/>
      <c r="D126" s="274"/>
      <c r="E126" s="274"/>
      <c r="F126" s="274"/>
      <c r="G126" s="274"/>
      <c r="H126" s="281"/>
      <c r="I126" s="274"/>
      <c r="J126" s="274"/>
      <c r="K126" s="276"/>
      <c r="L126" s="272"/>
    </row>
    <row r="127" spans="2:12" ht="16.5" thickTop="1" thickBot="1" x14ac:dyDescent="0.3">
      <c r="B127" s="278"/>
      <c r="C127" s="274"/>
      <c r="D127" s="274"/>
      <c r="E127" s="274"/>
      <c r="F127" s="274"/>
      <c r="G127" s="274"/>
      <c r="H127" s="281"/>
      <c r="I127" s="274"/>
      <c r="J127" s="274"/>
      <c r="K127" s="276"/>
      <c r="L127" s="272"/>
    </row>
    <row r="128" spans="2:12" ht="16.5" thickTop="1" thickBot="1" x14ac:dyDescent="0.3">
      <c r="B128" s="283"/>
      <c r="C128" s="275"/>
      <c r="D128" s="275"/>
      <c r="E128" s="284"/>
      <c r="F128" s="275"/>
      <c r="G128" s="275"/>
      <c r="H128" s="285"/>
      <c r="I128" s="275"/>
      <c r="J128" s="275"/>
      <c r="K128" s="277"/>
      <c r="L128" s="272"/>
    </row>
    <row r="129" spans="2:12" ht="16.5" thickTop="1" thickBot="1" x14ac:dyDescent="0.3">
      <c r="B129" s="278"/>
      <c r="C129" s="274"/>
      <c r="D129" s="274"/>
      <c r="E129" s="274"/>
      <c r="F129" s="274"/>
      <c r="G129" s="274"/>
      <c r="H129" s="281" t="str">
        <f t="shared" ref="H129" si="46">IF(OR(F129="",G129=""),"",F129*G129)</f>
        <v/>
      </c>
      <c r="I129" s="274"/>
      <c r="J129" s="274"/>
      <c r="K129" s="276"/>
      <c r="L129" s="272"/>
    </row>
    <row r="130" spans="2:12" ht="16.5" thickTop="1" thickBot="1" x14ac:dyDescent="0.3">
      <c r="B130" s="278"/>
      <c r="C130" s="274"/>
      <c r="D130" s="274"/>
      <c r="E130" s="274"/>
      <c r="F130" s="274"/>
      <c r="G130" s="274"/>
      <c r="H130" s="281"/>
      <c r="I130" s="274"/>
      <c r="J130" s="274"/>
      <c r="K130" s="276"/>
      <c r="L130" s="272"/>
    </row>
    <row r="131" spans="2:12" ht="16.5" thickTop="1" thickBot="1" x14ac:dyDescent="0.3">
      <c r="B131" s="278"/>
      <c r="C131" s="274"/>
      <c r="D131" s="274"/>
      <c r="E131" s="274"/>
      <c r="F131" s="274"/>
      <c r="G131" s="274"/>
      <c r="H131" s="281"/>
      <c r="I131" s="274"/>
      <c r="J131" s="274"/>
      <c r="K131" s="276"/>
      <c r="L131" s="272"/>
    </row>
    <row r="132" spans="2:12" ht="16.5" thickTop="1" thickBot="1" x14ac:dyDescent="0.3">
      <c r="B132" s="283"/>
      <c r="C132" s="275"/>
      <c r="D132" s="275"/>
      <c r="E132" s="284"/>
      <c r="F132" s="275"/>
      <c r="G132" s="275"/>
      <c r="H132" s="285"/>
      <c r="I132" s="275"/>
      <c r="J132" s="275"/>
      <c r="K132" s="277"/>
      <c r="L132" s="272"/>
    </row>
    <row r="133" spans="2:12" ht="16.5" thickTop="1" thickBot="1" x14ac:dyDescent="0.3">
      <c r="B133" s="278"/>
      <c r="C133" s="274"/>
      <c r="D133" s="274"/>
      <c r="E133" s="274"/>
      <c r="F133" s="274"/>
      <c r="G133" s="274"/>
      <c r="H133" s="281" t="str">
        <f t="shared" ref="H133" si="47">IF(OR(F133="",G133=""),"",F133*G133)</f>
        <v/>
      </c>
      <c r="I133" s="274"/>
      <c r="J133" s="274"/>
      <c r="K133" s="276"/>
      <c r="L133" s="272"/>
    </row>
    <row r="134" spans="2:12" ht="16.5" thickTop="1" thickBot="1" x14ac:dyDescent="0.3">
      <c r="B134" s="278"/>
      <c r="C134" s="274"/>
      <c r="D134" s="274"/>
      <c r="E134" s="274"/>
      <c r="F134" s="274"/>
      <c r="G134" s="274"/>
      <c r="H134" s="281"/>
      <c r="I134" s="274"/>
      <c r="J134" s="274"/>
      <c r="K134" s="276"/>
      <c r="L134" s="272"/>
    </row>
    <row r="135" spans="2:12" ht="16.5" thickTop="1" thickBot="1" x14ac:dyDescent="0.3">
      <c r="B135" s="278"/>
      <c r="C135" s="274"/>
      <c r="D135" s="274"/>
      <c r="E135" s="274"/>
      <c r="F135" s="274"/>
      <c r="G135" s="274"/>
      <c r="H135" s="281"/>
      <c r="I135" s="274"/>
      <c r="J135" s="274"/>
      <c r="K135" s="276"/>
      <c r="L135" s="272"/>
    </row>
    <row r="136" spans="2:12" ht="15.75" thickTop="1" x14ac:dyDescent="0.25">
      <c r="B136" s="279"/>
      <c r="C136" s="280"/>
      <c r="D136" s="280"/>
      <c r="E136" s="280"/>
      <c r="F136" s="280"/>
      <c r="G136" s="280"/>
      <c r="H136" s="282"/>
      <c r="I136" s="280"/>
      <c r="J136" s="280"/>
      <c r="K136" s="286"/>
      <c r="L136" s="273"/>
    </row>
  </sheetData>
  <mergeCells count="354"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</mergeCells>
  <conditionalFormatting sqref="H9:H136">
    <cfRule type="expression" dxfId="5" priority="1">
      <formula>M9:M37="AZUL2"</formula>
    </cfRule>
    <cfRule type="expression" dxfId="4" priority="2">
      <formula>M9:M37="AZUL1"</formula>
    </cfRule>
    <cfRule type="expression" dxfId="3" priority="3">
      <formula>M9:M37="VERMELHO"</formula>
    </cfRule>
    <cfRule type="expression" dxfId="2" priority="4">
      <formula>M9:M37="AMARELO"</formula>
    </cfRule>
    <cfRule type="expression" dxfId="1" priority="5">
      <formula>M9:M37="VERDE"</formula>
    </cfRule>
    <cfRule type="expression" dxfId="0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C4999B5E-41EC-4EB2-84ED-02C0B25FAF97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E6D5133F-879A-451C-B7C4-A7857599ED7E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41EF48B2-02B6-45BB-8BB7-149401B09692}"/>
    <dataValidation allowBlank="1" showInputMessage="1" showErrorMessage="1" promptTitle="Estratégia:" prompt="Escolha uma das opções" sqref="I8" xr:uid="{63FE9009-75C1-4AA5-927B-84B5420FDF43}"/>
    <dataValidation allowBlank="1" showInputMessage="1" showErrorMessage="1" promptTitle="Imp" prompt="Classifique o impacto do evento de risco de acordo com a tabela à direita." sqref="G7:G8" xr:uid="{EE8BF987-928B-48A1-B4C9-4D87C6FA86CE}"/>
    <dataValidation allowBlank="1" showInputMessage="1" showErrorMessage="1" promptTitle="Classe:" prompt="Classe é igual Prob x Imp e demostra o grau de importância do risco. Quanto maior a nota, mais atenção o risco requer do gestor." sqref="H7:H8" xr:uid="{E36644A6-A708-4C13-9914-31CDC5A3E991}"/>
    <dataValidation allowBlank="1" showInputMessage="1" showErrorMessage="1" promptTitle="Prob:" prompt="Classifique a probabilidade do evento de risco de acordo com a tabela à direita." sqref="F7:F8" xr:uid="{77576C39-3688-4418-BA34-C810C804AA84}"/>
    <dataValidation allowBlank="1" showInputMessage="1" showErrorMessage="1" promptTitle="Tipo:" prompt="Informe se o risco é uma ameaça ou uma oportunidade" sqref="E7:E8" xr:uid="{7F357C54-4E34-463E-8969-196AD7A0F8DB}"/>
    <dataValidation allowBlank="1" showInputMessage="1" showErrorMessage="1" promptTitle="Causa:" prompt="Informa a principal causa responsável pela existência do evento de risco." sqref="D7:D8" xr:uid="{CFCAE04A-9D78-466D-9076-68673CD42EC5}"/>
    <dataValidation allowBlank="1" showInputMessage="1" showErrorMessage="1" promptTitle="Evento de Risco:" prompt="Descreva aqui o evento de risco que pode impactar o projeto negativa ou positivamente." sqref="B7:C8" xr:uid="{63B7C1CF-9C9E-48B2-934E-35E2544C385A}"/>
    <dataValidation type="list" allowBlank="1" showInputMessage="1" showErrorMessage="1" promptTitle="Selecionar" prompt="Informe uma das opções da lista" sqref="L9:L136" xr:uid="{B62CF0C9-3FD3-49A9-A3E6-7DAD02F193E3}">
      <formula1>"Em aberto,Ocorreu,Fechado"</formula1>
    </dataValidation>
    <dataValidation type="list" allowBlank="1" showInputMessage="1" showErrorMessage="1" promptTitle="Selecionar" prompt="Escolha uma opção" sqref="F9:F136" xr:uid="{164DF548-A948-4232-8E1F-597ED16FFCC5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7CBE4C11-460A-4B2C-B3E0-F4C3F9739EF6}">
      <formula1>"Ameaça,Oportunidade"</formula1>
    </dataValidation>
    <dataValidation type="list" allowBlank="1" showInputMessage="1" showErrorMessage="1" promptTitle="Selecionar" prompt="Escolha uma opção" sqref="G9:G136" xr:uid="{4E7F0A50-ACE5-4597-B0C3-4F4E1F00F629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zoomScale="150" zoomScaleNormal="150" workbookViewId="0">
      <selection activeCell="Y4" sqref="Y4"/>
    </sheetView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8"/>
      <c r="B1" s="78"/>
    </row>
    <row r="2" spans="1:2" ht="15.75" x14ac:dyDescent="0.25">
      <c r="A2" s="79" t="s">
        <v>345</v>
      </c>
      <c r="B2" s="80"/>
    </row>
    <row r="3" spans="1:2" ht="15.75" x14ac:dyDescent="0.25">
      <c r="A3" s="80"/>
      <c r="B3" s="80"/>
    </row>
    <row r="4" spans="1:2" ht="15.75" x14ac:dyDescent="0.25">
      <c r="A4" s="81" t="s">
        <v>346</v>
      </c>
      <c r="B4" s="81" t="s">
        <v>347</v>
      </c>
    </row>
    <row r="5" spans="1:2" ht="36.75" customHeight="1" x14ac:dyDescent="0.25">
      <c r="A5" s="82" t="s">
        <v>163</v>
      </c>
      <c r="B5" s="83" t="s">
        <v>348</v>
      </c>
    </row>
    <row r="6" spans="1:2" ht="33.75" customHeight="1" x14ac:dyDescent="0.25">
      <c r="A6" s="84" t="s">
        <v>164</v>
      </c>
      <c r="B6" s="85" t="s">
        <v>349</v>
      </c>
    </row>
    <row r="7" spans="1:2" ht="39" customHeight="1" x14ac:dyDescent="0.25">
      <c r="A7" s="82" t="s">
        <v>171</v>
      </c>
      <c r="B7" s="83" t="s">
        <v>350</v>
      </c>
    </row>
    <row r="8" spans="1:2" ht="94.5" x14ac:dyDescent="0.25">
      <c r="A8" s="84" t="s">
        <v>176</v>
      </c>
      <c r="B8" s="85" t="s">
        <v>351</v>
      </c>
    </row>
    <row r="9" spans="1:2" ht="63" x14ac:dyDescent="0.25">
      <c r="A9" s="82" t="s">
        <v>183</v>
      </c>
      <c r="B9" s="83" t="s">
        <v>352</v>
      </c>
    </row>
    <row r="10" spans="1:2" ht="98.25" customHeight="1" x14ac:dyDescent="0.25">
      <c r="A10" s="84" t="s">
        <v>353</v>
      </c>
      <c r="B10" s="85" t="s">
        <v>354</v>
      </c>
    </row>
    <row r="11" spans="1:2" ht="52.5" customHeight="1" x14ac:dyDescent="0.25">
      <c r="A11" s="82" t="s">
        <v>190</v>
      </c>
      <c r="B11" s="83" t="s">
        <v>355</v>
      </c>
    </row>
    <row r="12" spans="1:2" ht="48" customHeight="1" x14ac:dyDescent="0.25">
      <c r="A12" s="84" t="s">
        <v>191</v>
      </c>
      <c r="B12" s="85" t="s">
        <v>356</v>
      </c>
    </row>
    <row r="13" spans="1:2" ht="46.5" customHeight="1" x14ac:dyDescent="0.25">
      <c r="A13" s="82" t="s">
        <v>357</v>
      </c>
      <c r="B13" s="83" t="s">
        <v>358</v>
      </c>
    </row>
    <row r="14" spans="1:2" ht="31.5" x14ac:dyDescent="0.25">
      <c r="A14" s="84" t="s">
        <v>196</v>
      </c>
      <c r="B14" s="85" t="s">
        <v>359</v>
      </c>
    </row>
    <row r="15" spans="1:2" ht="69.75" customHeight="1" x14ac:dyDescent="0.25">
      <c r="A15" s="82" t="s">
        <v>360</v>
      </c>
      <c r="B15" s="83" t="s">
        <v>361</v>
      </c>
    </row>
    <row r="16" spans="1:2" ht="204.75" x14ac:dyDescent="0.25">
      <c r="A16" s="84" t="s">
        <v>362</v>
      </c>
      <c r="B16" s="85" t="s">
        <v>363</v>
      </c>
    </row>
    <row r="17" spans="1:2" ht="110.25" x14ac:dyDescent="0.25">
      <c r="A17" s="82" t="s">
        <v>202</v>
      </c>
      <c r="B17" s="83" t="s">
        <v>364</v>
      </c>
    </row>
    <row r="18" spans="1:2" ht="86.25" customHeight="1" x14ac:dyDescent="0.25">
      <c r="A18" s="84" t="s">
        <v>203</v>
      </c>
      <c r="B18" s="85" t="s">
        <v>365</v>
      </c>
    </row>
    <row r="19" spans="1:2" ht="31.5" x14ac:dyDescent="0.25">
      <c r="A19" s="82" t="s">
        <v>366</v>
      </c>
      <c r="B19" s="83" t="s">
        <v>367</v>
      </c>
    </row>
    <row r="20" spans="1:2" ht="31.5" x14ac:dyDescent="0.25">
      <c r="A20" s="84" t="s">
        <v>368</v>
      </c>
      <c r="B20" s="85" t="s">
        <v>369</v>
      </c>
    </row>
    <row r="21" spans="1:2" ht="78.75" x14ac:dyDescent="0.25">
      <c r="A21" s="82" t="s">
        <v>207</v>
      </c>
      <c r="B21" s="83" t="s">
        <v>370</v>
      </c>
    </row>
    <row r="22" spans="1:2" ht="31.5" x14ac:dyDescent="0.25">
      <c r="A22" s="84" t="s">
        <v>371</v>
      </c>
      <c r="B22" s="85" t="s">
        <v>372</v>
      </c>
    </row>
    <row r="23" spans="1:2" ht="47.25" x14ac:dyDescent="0.25">
      <c r="A23" s="82" t="s">
        <v>215</v>
      </c>
      <c r="B23" s="83" t="s">
        <v>373</v>
      </c>
    </row>
    <row r="24" spans="1:2" ht="47.25" x14ac:dyDescent="0.25">
      <c r="A24" s="84" t="s">
        <v>374</v>
      </c>
      <c r="B24" s="85" t="s">
        <v>375</v>
      </c>
    </row>
    <row r="25" spans="1:2" ht="110.25" x14ac:dyDescent="0.25">
      <c r="A25" s="82" t="s">
        <v>376</v>
      </c>
      <c r="B25" s="83" t="s">
        <v>377</v>
      </c>
    </row>
    <row r="26" spans="1:2" ht="31.5" x14ac:dyDescent="0.25">
      <c r="A26" s="84" t="s">
        <v>221</v>
      </c>
      <c r="B26" s="85" t="s">
        <v>378</v>
      </c>
    </row>
    <row r="27" spans="1:2" ht="31.5" x14ac:dyDescent="0.25">
      <c r="A27" s="82" t="s">
        <v>379</v>
      </c>
      <c r="B27" s="83" t="s">
        <v>380</v>
      </c>
    </row>
    <row r="28" spans="1:2" ht="115.5" customHeight="1" x14ac:dyDescent="0.25">
      <c r="A28" s="84" t="s">
        <v>206</v>
      </c>
      <c r="B28" s="85" t="s">
        <v>381</v>
      </c>
    </row>
    <row r="29" spans="1:2" x14ac:dyDescent="0.25">
      <c r="A29" s="78"/>
      <c r="B29" s="78"/>
    </row>
    <row r="30" spans="1:2" x14ac:dyDescent="0.25">
      <c r="A30" s="86" t="s">
        <v>382</v>
      </c>
      <c r="B30" s="78"/>
    </row>
    <row r="31" spans="1:2" x14ac:dyDescent="0.25">
      <c r="A31" s="78" t="s">
        <v>383</v>
      </c>
      <c r="B31" s="78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184" t="s">
        <v>70</v>
      </c>
      <c r="C2" s="186" t="s">
        <v>71</v>
      </c>
      <c r="D2" s="187" t="s">
        <v>72</v>
      </c>
      <c r="E2" s="189" t="s">
        <v>73</v>
      </c>
      <c r="F2" s="191" t="s">
        <v>74</v>
      </c>
    </row>
    <row r="3" spans="2:7" x14ac:dyDescent="0.25">
      <c r="B3" s="185"/>
      <c r="C3" s="186"/>
      <c r="D3" s="188"/>
      <c r="E3" s="190"/>
      <c r="F3" s="192"/>
    </row>
    <row r="4" spans="2:7" ht="18.75" x14ac:dyDescent="0.25">
      <c r="B4" s="185"/>
      <c r="C4" s="186"/>
      <c r="D4" s="2" t="s">
        <v>65</v>
      </c>
      <c r="E4" s="1" t="s">
        <v>75</v>
      </c>
      <c r="F4" s="3" t="s">
        <v>384</v>
      </c>
    </row>
    <row r="5" spans="2:7" ht="15.75" thickBot="1" x14ac:dyDescent="0.3">
      <c r="B5" s="142" t="s">
        <v>77</v>
      </c>
      <c r="C5" s="142"/>
      <c r="D5" s="142"/>
      <c r="E5" s="142"/>
      <c r="F5" s="142"/>
    </row>
    <row r="6" spans="2:7" ht="16.5" thickTop="1" thickBot="1" x14ac:dyDescent="0.3">
      <c r="B6" s="4" t="s">
        <v>78</v>
      </c>
      <c r="C6" s="309" t="s">
        <v>66</v>
      </c>
      <c r="D6" s="309"/>
      <c r="E6" s="309"/>
      <c r="F6" s="310"/>
    </row>
    <row r="7" spans="2:7" ht="16.5" customHeight="1" thickTop="1" thickBot="1" x14ac:dyDescent="0.3">
      <c r="B7" s="4" t="s">
        <v>79</v>
      </c>
      <c r="C7" s="311" t="s">
        <v>385</v>
      </c>
      <c r="D7" s="312"/>
      <c r="E7" s="312"/>
      <c r="F7" s="313"/>
      <c r="G7" t="s">
        <v>386</v>
      </c>
    </row>
    <row r="8" spans="2:7" ht="16.5" thickTop="1" thickBot="1" x14ac:dyDescent="0.3">
      <c r="B8" s="4" t="s">
        <v>80</v>
      </c>
      <c r="C8" s="314" t="s">
        <v>387</v>
      </c>
      <c r="D8" s="314"/>
      <c r="E8" s="314"/>
      <c r="F8" s="315"/>
      <c r="G8" t="s">
        <v>386</v>
      </c>
    </row>
    <row r="9" spans="2:7" ht="30" x14ac:dyDescent="0.25">
      <c r="B9" s="4" t="s">
        <v>81</v>
      </c>
      <c r="C9" s="316" t="s">
        <v>388</v>
      </c>
      <c r="D9" s="316"/>
      <c r="E9" s="316"/>
      <c r="F9" s="317"/>
      <c r="G9" t="s">
        <v>386</v>
      </c>
    </row>
    <row r="10" spans="2:7" ht="16.5" thickTop="1" thickBot="1" x14ac:dyDescent="0.3">
      <c r="B10" s="4" t="s">
        <v>83</v>
      </c>
      <c r="C10" s="307">
        <v>45658</v>
      </c>
      <c r="D10" s="307"/>
      <c r="E10" s="307"/>
      <c r="F10" s="308"/>
      <c r="G10" t="s">
        <v>386</v>
      </c>
    </row>
    <row r="11" spans="2:7" ht="16.5" thickTop="1" thickBot="1" x14ac:dyDescent="0.3">
      <c r="B11" s="4" t="s">
        <v>84</v>
      </c>
      <c r="C11" s="307">
        <v>45992</v>
      </c>
      <c r="D11" s="307"/>
      <c r="E11" s="307"/>
      <c r="F11" s="308"/>
      <c r="G11" t="s">
        <v>386</v>
      </c>
    </row>
    <row r="12" spans="2:7" ht="16.5" thickTop="1" thickBot="1" x14ac:dyDescent="0.3">
      <c r="B12" s="4" t="s">
        <v>85</v>
      </c>
      <c r="C12" s="196" t="s">
        <v>389</v>
      </c>
      <c r="D12" s="196"/>
      <c r="E12" s="196"/>
      <c r="F12" s="197"/>
    </row>
    <row r="13" spans="2:7" ht="16.5" thickTop="1" thickBot="1" x14ac:dyDescent="0.3">
      <c r="B13" s="4" t="s">
        <v>87</v>
      </c>
      <c r="C13" s="196" t="s">
        <v>390</v>
      </c>
      <c r="D13" s="196"/>
      <c r="E13" s="196"/>
      <c r="F13" s="197"/>
    </row>
    <row r="14" spans="2:7" ht="16.5" thickTop="1" thickBot="1" x14ac:dyDescent="0.3">
      <c r="B14" s="4" t="s">
        <v>89</v>
      </c>
      <c r="C14" s="311" t="s">
        <v>391</v>
      </c>
      <c r="D14" s="311"/>
      <c r="E14" s="311"/>
      <c r="F14" s="315"/>
      <c r="G14" t="s">
        <v>392</v>
      </c>
    </row>
    <row r="15" spans="2:7" ht="16.5" thickTop="1" thickBot="1" x14ac:dyDescent="0.3">
      <c r="B15" s="4" t="s">
        <v>91</v>
      </c>
      <c r="C15" s="202"/>
      <c r="D15" s="202"/>
      <c r="E15" s="202"/>
      <c r="F15" s="197"/>
    </row>
    <row r="16" spans="2:7" ht="16.5" thickTop="1" thickBot="1" x14ac:dyDescent="0.3">
      <c r="B16" s="4" t="s">
        <v>94</v>
      </c>
      <c r="C16" s="202"/>
      <c r="D16" s="202"/>
      <c r="E16" s="202"/>
      <c r="F16" s="197"/>
    </row>
    <row r="17" spans="2:7" ht="16.5" thickTop="1" thickBot="1" x14ac:dyDescent="0.3">
      <c r="B17" s="4" t="s">
        <v>95</v>
      </c>
      <c r="C17" s="203" t="s">
        <v>393</v>
      </c>
      <c r="D17" s="203"/>
      <c r="E17" s="203"/>
      <c r="F17" s="204"/>
    </row>
    <row r="18" spans="2:7" ht="16.5" customHeight="1" thickTop="1" thickBot="1" x14ac:dyDescent="0.3">
      <c r="B18" s="4" t="s">
        <v>97</v>
      </c>
      <c r="C18" s="202" t="s">
        <v>394</v>
      </c>
      <c r="D18" s="202"/>
      <c r="E18" s="202"/>
      <c r="F18" s="197"/>
    </row>
    <row r="19" spans="2:7" ht="16.5" thickTop="1" thickBot="1" x14ac:dyDescent="0.3">
      <c r="B19" s="4" t="s">
        <v>99</v>
      </c>
      <c r="C19" s="202" t="s">
        <v>64</v>
      </c>
      <c r="D19" s="202"/>
      <c r="E19" s="202"/>
      <c r="F19" s="197"/>
    </row>
    <row r="20" spans="2:7" ht="16.5" customHeight="1" thickTop="1" thickBot="1" x14ac:dyDescent="0.3">
      <c r="B20" s="205" t="s">
        <v>101</v>
      </c>
      <c r="C20" s="206"/>
      <c r="D20" s="206"/>
      <c r="E20" s="206"/>
      <c r="F20" s="207"/>
    </row>
    <row r="21" spans="2:7" ht="16.5" thickTop="1" thickBot="1" x14ac:dyDescent="0.3">
      <c r="B21" s="320" t="s">
        <v>102</v>
      </c>
      <c r="C21" s="321"/>
      <c r="D21" s="322"/>
      <c r="E21" s="5" t="s">
        <v>103</v>
      </c>
      <c r="F21" s="6" t="s">
        <v>104</v>
      </c>
    </row>
    <row r="22" spans="2:7" ht="16.5" thickTop="1" thickBot="1" x14ac:dyDescent="0.3">
      <c r="B22" s="318" t="s">
        <v>395</v>
      </c>
      <c r="C22" s="312"/>
      <c r="D22" s="319"/>
      <c r="E22" s="18">
        <v>45646</v>
      </c>
      <c r="F22" s="18">
        <v>45688</v>
      </c>
      <c r="G22" t="s">
        <v>386</v>
      </c>
    </row>
    <row r="23" spans="2:7" ht="48.75" customHeight="1" thickTop="1" thickBot="1" x14ac:dyDescent="0.3">
      <c r="B23" s="318" t="s">
        <v>396</v>
      </c>
      <c r="C23" s="312"/>
      <c r="D23" s="319"/>
      <c r="E23" s="18">
        <v>45503</v>
      </c>
      <c r="F23" s="18">
        <v>46363</v>
      </c>
      <c r="G23" t="s">
        <v>397</v>
      </c>
    </row>
    <row r="24" spans="2:7" ht="33" customHeight="1" thickTop="1" thickBot="1" x14ac:dyDescent="0.3">
      <c r="B24" s="318" t="s">
        <v>398</v>
      </c>
      <c r="C24" s="312"/>
      <c r="D24" s="319"/>
      <c r="E24" s="18">
        <v>45503</v>
      </c>
      <c r="F24" s="18">
        <v>46363</v>
      </c>
      <c r="G24" t="s">
        <v>397</v>
      </c>
    </row>
    <row r="25" spans="2:7" ht="31.5" customHeight="1" thickTop="1" thickBot="1" x14ac:dyDescent="0.3">
      <c r="B25" s="318" t="s">
        <v>399</v>
      </c>
      <c r="C25" s="312"/>
      <c r="D25" s="319"/>
      <c r="E25" s="18">
        <v>46598</v>
      </c>
      <c r="F25" s="18">
        <v>46728</v>
      </c>
      <c r="G25" t="s">
        <v>397</v>
      </c>
    </row>
    <row r="26" spans="2:7" ht="16.5" thickTop="1" thickBot="1" x14ac:dyDescent="0.3">
      <c r="B26" s="318" t="s">
        <v>400</v>
      </c>
      <c r="C26" s="312"/>
      <c r="D26" s="319"/>
      <c r="E26" s="18">
        <v>46598</v>
      </c>
      <c r="F26" s="18">
        <v>46728</v>
      </c>
      <c r="G26" t="s">
        <v>397</v>
      </c>
    </row>
    <row r="27" spans="2:7" ht="16.5" thickTop="1" thickBot="1" x14ac:dyDescent="0.3">
      <c r="B27" s="199"/>
      <c r="C27" s="200"/>
      <c r="D27" s="201"/>
      <c r="E27" s="7"/>
      <c r="F27" s="8"/>
    </row>
    <row r="28" spans="2:7" ht="16.5" thickTop="1" thickBot="1" x14ac:dyDescent="0.3">
      <c r="B28" s="199"/>
      <c r="C28" s="200"/>
      <c r="D28" s="201"/>
      <c r="E28" s="7"/>
      <c r="F28" s="8"/>
    </row>
    <row r="29" spans="2:7" ht="16.5" thickTop="1" thickBot="1" x14ac:dyDescent="0.3">
      <c r="B29" s="199"/>
      <c r="C29" s="200"/>
      <c r="D29" s="201"/>
      <c r="E29" s="7"/>
      <c r="F29" s="8"/>
    </row>
    <row r="30" spans="2:7" ht="16.5" thickTop="1" thickBot="1" x14ac:dyDescent="0.3">
      <c r="B30" s="199"/>
      <c r="C30" s="200"/>
      <c r="D30" s="201"/>
      <c r="E30" s="7"/>
      <c r="F30" s="8"/>
    </row>
    <row r="31" spans="2:7" ht="16.5" thickTop="1" thickBot="1" x14ac:dyDescent="0.3">
      <c r="B31" s="199"/>
      <c r="C31" s="200"/>
      <c r="D31" s="201"/>
      <c r="E31" s="7"/>
      <c r="F31" s="8"/>
    </row>
    <row r="32" spans="2:7" ht="15.75" thickTop="1" x14ac:dyDescent="0.25">
      <c r="B32" s="211"/>
      <c r="C32" s="212"/>
      <c r="D32" s="213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11:13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B31:D31"/>
    <mergeCell ref="B32:D32"/>
    <mergeCell ref="B25:D25"/>
    <mergeCell ref="B26:D26"/>
    <mergeCell ref="B27:D27"/>
    <mergeCell ref="B28:D28"/>
    <mergeCell ref="B29:D29"/>
    <mergeCell ref="B30:D3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4EDCD-DD40-4D40-9DE6-7F669BE1E98D}">
  <ds:schemaRefs>
    <ds:schemaRef ds:uri="http://schemas.microsoft.com/office/2006/documentManagement/types"/>
    <ds:schemaRef ds:uri="df766ee2-e3e0-4909-8e22-a7d05e3f1c38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f1bee8fa-28d4-425a-9ec2-7383141d89ab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9A781E-EE93-40A0-B1D6-A4265AD39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9</vt:i4>
      </vt:variant>
    </vt:vector>
  </HeadingPairs>
  <TitlesOfParts>
    <vt:vector size="20" baseType="lpstr">
      <vt:lpstr>Consolidado</vt:lpstr>
      <vt:lpstr>P103 2.0</vt:lpstr>
      <vt:lpstr>Ficha de projeto </vt:lpstr>
      <vt:lpstr>Indicador 1</vt:lpstr>
      <vt:lpstr>Indicador 2</vt:lpstr>
      <vt:lpstr>Relatório de eventos (Opcional)</vt:lpstr>
      <vt:lpstr>Planej. de Riscos (Opcional)</vt:lpstr>
      <vt:lpstr>Conceitos - ficha indicador </vt:lpstr>
      <vt:lpstr>P5.04 2025</vt:lpstr>
      <vt:lpstr>NOVO Certificação AGHU</vt:lpstr>
      <vt:lpstr>NOVO Digital Prontuários </vt:lpstr>
      <vt:lpstr>'Indicador 1'!Area_de_impressao</vt:lpstr>
      <vt:lpstr>'Indicador 2'!Area_de_impressao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'Indicador 1'!periodicidade</vt:lpstr>
      <vt:lpstr>'Indicador 2'!periodicidade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2026-07-22T14:13:37Z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