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ecretarias_Governanca\_PORTARIAS\2025\863 Extraordinário\"/>
    </mc:Choice>
  </mc:AlternateContent>
  <xr:revisionPtr revIDLastSave="0" documentId="8_{925FC57F-7F54-4FBE-AC44-4D84E3414EEC}" xr6:coauthVersionLast="47" xr6:coauthVersionMax="47" xr10:uidLastSave="{00000000-0000-0000-0000-000000000000}"/>
  <bookViews>
    <workbookView xWindow="-120" yWindow="-120" windowWidth="24240" windowHeight="13140" xr2:uid="{45E5EE03-42C7-40CA-95CB-5A0BFD38E8FF}"/>
  </bookViews>
  <sheets>
    <sheet name="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5" l="1"/>
  <c r="E59" i="5"/>
  <c r="G59" i="5"/>
  <c r="G21" i="5"/>
  <c r="E47" i="5"/>
  <c r="E58" i="5"/>
  <c r="E21" i="5"/>
  <c r="G58" i="5"/>
  <c r="G47" i="5"/>
</calcChain>
</file>

<file path=xl/sharedStrings.xml><?xml version="1.0" encoding="utf-8"?>
<sst xmlns="http://schemas.openxmlformats.org/spreadsheetml/2006/main" count="162" uniqueCount="151">
  <si>
    <t>SETOR DE ABASTECIMENTO FARMACÊUTICO E SUPRIMENTOS HU-UFPI/EBSERH</t>
  </si>
  <si>
    <t>SISTEMA DE REGISTRO DE PREÇOS</t>
  </si>
  <si>
    <t>SISTEMA DE CLASSIFICAÇÃO DE MATERIAIS</t>
  </si>
  <si>
    <t>QUANT. DE ITENS</t>
  </si>
  <si>
    <t>ALMOXARIFADO DE OPME</t>
  </si>
  <si>
    <t>ESTIMULAÇÃO CARDÍACA ARTIFICIAL (MARCAPASSO)</t>
  </si>
  <si>
    <t>OPME CIRURGIA CARDÍACA E CIRCULAÇÃO EXTRACORPÓREA</t>
  </si>
  <si>
    <t>OPME SISTEMA DIGESTIVO</t>
  </si>
  <si>
    <t>FIOS DE SUTURA</t>
  </si>
  <si>
    <t xml:space="preserve">TOTAL ITENS PE OPME </t>
  </si>
  <si>
    <t>23524.035136/2023-21</t>
  </si>
  <si>
    <t>23524.035138/2023-11</t>
  </si>
  <si>
    <t>23524.035139/2023-65</t>
  </si>
  <si>
    <t>23524.035144/2023-78</t>
  </si>
  <si>
    <t>23524.035145/2023-12</t>
  </si>
  <si>
    <t>23524.035149/2023-09</t>
  </si>
  <si>
    <t>23524.035150/2023-25</t>
  </si>
  <si>
    <t>23524.035153/2023-69</t>
  </si>
  <si>
    <t>23524.035158/2023-91</t>
  </si>
  <si>
    <t>ALMOXARIFADO CENTRAL</t>
  </si>
  <si>
    <t>23524.035076/2023-47</t>
  </si>
  <si>
    <t>23524.035128/2023-85</t>
  </si>
  <si>
    <t>23524.035142/2023-89</t>
  </si>
  <si>
    <t>23524.035255/2023-84</t>
  </si>
  <si>
    <t>23524.035278/2023-99</t>
  </si>
  <si>
    <t>23524.035284/2023-46</t>
  </si>
  <si>
    <t>23524.035286/2023-35</t>
  </si>
  <si>
    <t>EPI'S E OUTROS ITENS DE SEGURANÇA (SOST)</t>
  </si>
  <si>
    <t xml:space="preserve">EQUIPOS E EXTENSORES </t>
  </si>
  <si>
    <t>23524.035289/2023-79</t>
  </si>
  <si>
    <t>CÂNULAS E TUBOS</t>
  </si>
  <si>
    <t>23524.035291/2023-48</t>
  </si>
  <si>
    <t>DRENOS E SONDAS + BOLSA COLETORA</t>
  </si>
  <si>
    <t>23524.035317/2023-58</t>
  </si>
  <si>
    <t>23524.035318/2023-01</t>
  </si>
  <si>
    <t>23524.035321/2023-16</t>
  </si>
  <si>
    <t>CURATIVOS E OSTOMIAS</t>
  </si>
  <si>
    <t>23524.035323/2023-13</t>
  </si>
  <si>
    <t>CURATIVOS PARA TERAPIA POR PRESSÃO NEGATIVA</t>
  </si>
  <si>
    <t>23524.035328/2023-38</t>
  </si>
  <si>
    <t>23524.035330/2023-15</t>
  </si>
  <si>
    <t>MATERIAL DE EXPEDIENTE</t>
  </si>
  <si>
    <t>23524.035336/2023-84</t>
  </si>
  <si>
    <t>TOTAL ITENS PE ALMOXARIFADO</t>
  </si>
  <si>
    <t>ALMOXARIFADO DE MEDICAMENTOS</t>
  </si>
  <si>
    <t>REAGENTES AGÊNCIA TRANSFUSIONAL  - SFH</t>
  </si>
  <si>
    <t>TOTAL ITENS PE MEDICAMENTOS</t>
  </si>
  <si>
    <t>23524.035716/2023-19</t>
  </si>
  <si>
    <t>23524.035693/2023-42</t>
  </si>
  <si>
    <t>23524.035694/2023-97</t>
  </si>
  <si>
    <t>23524.035703/2023-40</t>
  </si>
  <si>
    <t>23524.035711/2023-96</t>
  </si>
  <si>
    <t>23524.035713/2023-85</t>
  </si>
  <si>
    <t>23524.035715/2023-74</t>
  </si>
  <si>
    <t>23524.035714/2023-20</t>
  </si>
  <si>
    <t>EPI ASSISTENCIAIS</t>
  </si>
  <si>
    <t>APÓSITOS E INVÓLUCROS DESCARTÁVEIS</t>
  </si>
  <si>
    <t xml:space="preserve">INSUMOS ASSISTÊNCIA RESPIRATÓRIA </t>
  </si>
  <si>
    <t>PRODUTOS GERAIS + BATERIAS</t>
  </si>
  <si>
    <t>23524.035950/2023-46</t>
  </si>
  <si>
    <t>23524.035949/2023-11</t>
  </si>
  <si>
    <t>23524.035946/2023-88</t>
  </si>
  <si>
    <t>23524.035945/2023-33</t>
  </si>
  <si>
    <t>23524.035935/2023-06</t>
  </si>
  <si>
    <t>23524.035939/2023-86</t>
  </si>
  <si>
    <t>INSUMOS PARA PROCEDIMENTOS ENDOVASCULARES E NEURORRADIOLÓGICOS</t>
  </si>
  <si>
    <t>INSUMOS PARA CIRURGIA OFTALMOLÓGICAS</t>
  </si>
  <si>
    <t>OPME PARA CIRURGIA BUCOMAXILOFACIAL</t>
  </si>
  <si>
    <t>OPME PARA CIRURGIA DE COLUNA</t>
  </si>
  <si>
    <t>INSUMOS PARA NEUROCIRURGIA - CRÂNIO</t>
  </si>
  <si>
    <t>OPME PARA ORTOPEDIA - TRAUMA, HASTES E PLACAS</t>
  </si>
  <si>
    <t>OPME PARA ORTOPEDIA - ARTROPLASTIA E ENDOPRÓTESES NÃO CONVENCIONAIS</t>
  </si>
  <si>
    <t>OPME PARA ORTOPEDIA - ARTROSCOPIA</t>
  </si>
  <si>
    <t>MATERIAL HEMODINÂMICA - OPME CARDIOVASCULAR</t>
  </si>
  <si>
    <t>INSUMOS PARA ELETROFISIOLOGIA</t>
  </si>
  <si>
    <t xml:space="preserve">SOLUÇÕES DE PEQUENO E GRANDE VOLUMES </t>
  </si>
  <si>
    <t>TOTAL ITENS DOS PREGÕES INTERNOS</t>
  </si>
  <si>
    <t>DIETAS ENTERAIS E NUTRIÇÃO PARENTERAL</t>
  </si>
  <si>
    <t>INSUMOS CIRURGIA GERAL, PLÁSTICA E GENITURINÁRIAS</t>
  </si>
  <si>
    <t>AGULHAS, SERINGAS E CATETERES</t>
  </si>
  <si>
    <t>LEGENDA</t>
  </si>
  <si>
    <t>DOCUMENTO DE FORMALIZAÇÃO DE DEMANDA</t>
  </si>
  <si>
    <t>PLANEJAMENTO DA CONTRATAÇÃO</t>
  </si>
  <si>
    <t>COMPRAS E LICITAÇÕES</t>
  </si>
  <si>
    <t>HOMOLOGAÇÃO</t>
  </si>
  <si>
    <t>ITENS AMBULATORIAIS, ACESSÓRIOS DIVERSOS  FLUXÔMETROS e VÁLVULAS</t>
  </si>
  <si>
    <t>INSUMOS ODONTOLÓGICOS E BUCOMAXILOFACIAL</t>
  </si>
  <si>
    <t>INSUMOS DE LABORATÓRIO E PATOLOGIA (UACAP/UHHO)</t>
  </si>
  <si>
    <t>AGULHAS PARA BIÓPSIA, GUIAS E INSUMOS PARA EXAMES</t>
  </si>
  <si>
    <t>23524.008468/2024-14</t>
  </si>
  <si>
    <t>MEDICAMENTOS ANESTÉSICOS, OFTALMOLÓGICOS E MANIPULADFOS</t>
  </si>
  <si>
    <t>MATERIAL MÉDICO-HOPITALAR GERAL</t>
  </si>
  <si>
    <t>MATERIAIS DIVERSOS UPME (ESCOVAS, INDICADORES, EMBALAGENS E STERRAD )</t>
  </si>
  <si>
    <t>23524.017784/2024-87</t>
  </si>
  <si>
    <t>23524.017782/2024-98</t>
  </si>
  <si>
    <t>CRONOGRAMA ANUAL DE COMPRAS 2025</t>
  </si>
  <si>
    <t>PROCESSO 2025</t>
  </si>
  <si>
    <t>PROCESSO ANTERIOR</t>
  </si>
  <si>
    <t>23524.038382/2024-16</t>
  </si>
  <si>
    <t>23524.038385/2024-50</t>
  </si>
  <si>
    <t>23524.038383/2024-61</t>
  </si>
  <si>
    <t>23524.038386/2024-02</t>
  </si>
  <si>
    <t>23524.038387/2024-49</t>
  </si>
  <si>
    <t>23524.038388/2024-93</t>
  </si>
  <si>
    <t>23524.038390/2024-62</t>
  </si>
  <si>
    <t>23524.038391/2024-15</t>
  </si>
  <si>
    <t>23524.038393/2024-04</t>
  </si>
  <si>
    <t>23524.038394/2024-41</t>
  </si>
  <si>
    <t>23524.038395/2024-95</t>
  </si>
  <si>
    <t>23524.038398/2024-29</t>
  </si>
  <si>
    <t>23524.038399/2024-73</t>
  </si>
  <si>
    <t xml:space="preserve">INSUMOS PARA A HEMODIÁLISE E SANEANTES  </t>
  </si>
  <si>
    <t>MEDICAMENTOS DE LINHA GERAL I (COMPRIMIDOS) E II (A-I)</t>
  </si>
  <si>
    <t>MEDICAMENTOS ONCOLÓGICOS E LINHA GERAL III (L-Z)</t>
  </si>
  <si>
    <t>23524.040832/2024-31</t>
  </si>
  <si>
    <t>23524.031189/2023-73</t>
  </si>
  <si>
    <t>23524.035021/2023-37</t>
  </si>
  <si>
    <t>23524.040836/2024-19</t>
  </si>
  <si>
    <t>23524.041030/2024-48</t>
  </si>
  <si>
    <t>23524.041032/2024-37</t>
  </si>
  <si>
    <t>23524.041038/2024-12</t>
  </si>
  <si>
    <t>23524.041039/2024-59</t>
  </si>
  <si>
    <t>23524.041058/2024-85</t>
  </si>
  <si>
    <t>23524.039201/2024-79</t>
  </si>
  <si>
    <t>23524.039180/2024-91</t>
  </si>
  <si>
    <t>23524.039185/2024-14</t>
  </si>
  <si>
    <t>23524.039187/2024-11</t>
  </si>
  <si>
    <t>23524.039202/2024-13</t>
  </si>
  <si>
    <t>23524.039271/2024-27</t>
  </si>
  <si>
    <t>23524.039469/2024-19</t>
  </si>
  <si>
    <t>23524.039474/2024-13</t>
  </si>
  <si>
    <t>23524.039479/2024-46</t>
  </si>
  <si>
    <t>23524.040594/2024-63</t>
  </si>
  <si>
    <t>23524.039492/2024-03</t>
  </si>
  <si>
    <t>23524.039482/2024-60</t>
  </si>
  <si>
    <t>23524.040596/2024-52</t>
  </si>
  <si>
    <t>23524.040598/2024-41</t>
  </si>
  <si>
    <t>23524.040600/2024-82</t>
  </si>
  <si>
    <t>PROMOÇÃO DE CONFORTO, BEM-ESTAR E SEGURANÇA AOS PACIENTES E PROFISSIONAIS E ACESSÓRIOS RADIOTERAPIA (PERSUS)</t>
  </si>
  <si>
    <t>23524.035332/2023-04</t>
  </si>
  <si>
    <t>23524.039475/2024-68</t>
  </si>
  <si>
    <t xml:space="preserve">INSTRUMENTAIS BASICOS UBCME </t>
  </si>
  <si>
    <t>23524.037161/2024-21</t>
  </si>
  <si>
    <t>23524.041685/2024-16</t>
  </si>
  <si>
    <t>INSTRUMENTAIS (ORT. E NEURO) UBCME 2 - ELETROCIRURGIA</t>
  </si>
  <si>
    <t>23524.041681/2024-38</t>
  </si>
  <si>
    <t xml:space="preserve">INSTRUMENTAIS (PLAST., UCCE, UROLOGIA, CARD.) UBCME 3 </t>
  </si>
  <si>
    <t>23524.041682/2024-82</t>
  </si>
  <si>
    <t>23524.041673/2024-91</t>
  </si>
  <si>
    <t>23524.041671/2024-01</t>
  </si>
  <si>
    <t>23524.041665/2024-45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</si>
</sst>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9" tint="0.39997558519241921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53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/>
    </xf>
    <xf numFmtId="17" fontId="3" fillId="3" borderId="3" xfId="0" applyNumberFormat="1" applyFont="1" applyFill="1" applyBorder="1" applyAlignment="1">
      <alignment horizontal="center" vertical="center"/>
    </xf>
    <xf numFmtId="17" fontId="3" fillId="3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10" borderId="21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10" borderId="4" xfId="0" applyFont="1" applyFill="1" applyBorder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8" borderId="4" xfId="0" applyFont="1" applyFill="1" applyBorder="1" applyAlignment="1">
      <alignment vertical="center"/>
    </xf>
    <xf numFmtId="0" fontId="5" fillId="9" borderId="4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9" borderId="17" xfId="0" applyFont="1" applyFill="1" applyBorder="1" applyAlignment="1">
      <alignment vertical="center"/>
    </xf>
    <xf numFmtId="0" fontId="5" fillId="10" borderId="4" xfId="0" applyFont="1" applyFill="1" applyBorder="1" applyAlignment="1">
      <alignment vertical="center"/>
    </xf>
    <xf numFmtId="0" fontId="5" fillId="10" borderId="17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7" fontId="9" fillId="13" borderId="4" xfId="0" applyNumberFormat="1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11" borderId="4" xfId="0" applyFont="1" applyFill="1" applyBorder="1" applyAlignment="1">
      <alignment vertical="center"/>
    </xf>
    <xf numFmtId="0" fontId="5" fillId="12" borderId="5" xfId="0" applyFont="1" applyFill="1" applyBorder="1" applyAlignment="1">
      <alignment vertical="center"/>
    </xf>
    <xf numFmtId="0" fontId="2" fillId="1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12" borderId="4" xfId="0" applyFont="1" applyFill="1" applyBorder="1" applyAlignment="1">
      <alignment vertical="center"/>
    </xf>
    <xf numFmtId="0" fontId="5" fillId="10" borderId="5" xfId="0" applyFont="1" applyFill="1" applyBorder="1" applyAlignment="1">
      <alignment vertical="center"/>
    </xf>
    <xf numFmtId="0" fontId="2" fillId="10" borderId="17" xfId="0" applyFont="1" applyFill="1" applyBorder="1" applyAlignment="1">
      <alignment vertical="center"/>
    </xf>
    <xf numFmtId="0" fontId="2" fillId="12" borderId="4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vertical="center"/>
    </xf>
    <xf numFmtId="0" fontId="5" fillId="10" borderId="6" xfId="0" applyFont="1" applyFill="1" applyBorder="1" applyAlignment="1">
      <alignment vertical="center"/>
    </xf>
    <xf numFmtId="0" fontId="5" fillId="10" borderId="7" xfId="0" applyFont="1" applyFill="1" applyBorder="1" applyAlignment="1">
      <alignment vertical="center"/>
    </xf>
    <xf numFmtId="0" fontId="5" fillId="10" borderId="18" xfId="0" applyFont="1" applyFill="1" applyBorder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14" borderId="26" xfId="0" applyFont="1" applyFill="1" applyBorder="1" applyAlignment="1">
      <alignment horizontal="center" vertical="center"/>
    </xf>
    <xf numFmtId="0" fontId="2" fillId="14" borderId="19" xfId="0" applyFont="1" applyFill="1" applyBorder="1" applyAlignment="1">
      <alignment vertical="center"/>
    </xf>
    <xf numFmtId="0" fontId="8" fillId="14" borderId="19" xfId="0" applyFont="1" applyFill="1" applyBorder="1" applyAlignment="1">
      <alignment horizontal="right" vertical="center"/>
    </xf>
    <xf numFmtId="0" fontId="8" fillId="14" borderId="24" xfId="0" applyFont="1" applyFill="1" applyBorder="1" applyAlignment="1">
      <alignment horizontal="center" vertical="center"/>
    </xf>
    <xf numFmtId="0" fontId="8" fillId="14" borderId="19" xfId="0" applyFont="1" applyFill="1" applyBorder="1" applyAlignment="1">
      <alignment horizontal="center" vertical="center"/>
    </xf>
    <xf numFmtId="0" fontId="2" fillId="14" borderId="20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17" fontId="9" fillId="13" borderId="17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15" borderId="4" xfId="0" applyFont="1" applyFill="1" applyBorder="1" applyAlignment="1">
      <alignment vertical="center"/>
    </xf>
    <xf numFmtId="0" fontId="12" fillId="16" borderId="4" xfId="0" applyFont="1" applyFill="1" applyBorder="1" applyAlignment="1">
      <alignment vertical="center"/>
    </xf>
    <xf numFmtId="0" fontId="12" fillId="17" borderId="4" xfId="0" applyFont="1" applyFill="1" applyBorder="1" applyAlignment="1">
      <alignment vertical="center"/>
    </xf>
    <xf numFmtId="0" fontId="12" fillId="18" borderId="4" xfId="0" applyFont="1" applyFill="1" applyBorder="1" applyAlignment="1">
      <alignment vertical="center"/>
    </xf>
    <xf numFmtId="0" fontId="5" fillId="6" borderId="18" xfId="0" applyFont="1" applyFill="1" applyBorder="1" applyAlignment="1">
      <alignment horizontal="center" vertical="center"/>
    </xf>
    <xf numFmtId="17" fontId="4" fillId="0" borderId="0" xfId="0" applyNumberFormat="1" applyFont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42AA7EA3-54B2-41C1-8DB6-6CB6C8E92481}"/>
  </cellStyles>
  <dxfs count="0"/>
  <tableStyles count="0" defaultTableStyle="TableStyleMedium2" defaultPivotStyle="PivotStyleLight16"/>
  <colors>
    <mruColors>
      <color rgb="FF9BC2E6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CAF10-187C-46E5-BD9C-B70D6C3D3087}">
  <sheetPr>
    <pageSetUpPr fitToPage="1"/>
  </sheetPr>
  <dimension ref="A1:DC66"/>
  <sheetViews>
    <sheetView tabSelected="1" topLeftCell="A37" zoomScale="80" zoomScaleNormal="80" workbookViewId="0">
      <selection activeCell="B60" sqref="B60"/>
    </sheetView>
  </sheetViews>
  <sheetFormatPr defaultRowHeight="14.25" x14ac:dyDescent="0.2"/>
  <cols>
    <col min="1" max="1" width="4.85546875" style="1" customWidth="1"/>
    <col min="2" max="2" width="8.140625" style="38" customWidth="1"/>
    <col min="3" max="3" width="65.42578125" style="1" customWidth="1"/>
    <col min="4" max="4" width="26.42578125" style="26" customWidth="1"/>
    <col min="5" max="5" width="13.5703125" style="26" customWidth="1"/>
    <col min="6" max="6" width="24.7109375" style="26" customWidth="1"/>
    <col min="7" max="7" width="12" style="1" customWidth="1"/>
    <col min="8" max="8" width="9.140625" style="1"/>
    <col min="9" max="9" width="8.85546875" style="1" customWidth="1"/>
    <col min="10" max="10" width="8" style="1" customWidth="1"/>
    <col min="11" max="11" width="8.7109375" style="1" customWidth="1"/>
    <col min="12" max="16384" width="9.140625" style="1"/>
  </cols>
  <sheetData>
    <row r="1" spans="2:19" ht="27" customHeight="1" x14ac:dyDescent="0.2">
      <c r="B1" s="141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2:19" ht="27" customHeight="1" x14ac:dyDescent="0.2">
      <c r="B2" s="144" t="s">
        <v>95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6"/>
    </row>
    <row r="3" spans="2:19" ht="27" customHeight="1" x14ac:dyDescent="0.2">
      <c r="B3" s="144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6"/>
    </row>
    <row r="4" spans="2:19" s="5" customFormat="1" ht="27" customHeight="1" x14ac:dyDescent="0.25">
      <c r="B4" s="147" t="s">
        <v>2</v>
      </c>
      <c r="C4" s="148"/>
      <c r="D4" s="2" t="s">
        <v>97</v>
      </c>
      <c r="E4" s="92" t="s">
        <v>3</v>
      </c>
      <c r="F4" s="2" t="s">
        <v>96</v>
      </c>
      <c r="G4" s="96" t="s">
        <v>3</v>
      </c>
      <c r="H4" s="3">
        <v>45658</v>
      </c>
      <c r="I4" s="3">
        <v>45689</v>
      </c>
      <c r="J4" s="3">
        <v>45717</v>
      </c>
      <c r="K4" s="3">
        <v>45748</v>
      </c>
      <c r="L4" s="3">
        <v>45778</v>
      </c>
      <c r="M4" s="3">
        <v>45809</v>
      </c>
      <c r="N4" s="3">
        <v>45839</v>
      </c>
      <c r="O4" s="3">
        <v>45870</v>
      </c>
      <c r="P4" s="3">
        <v>45901</v>
      </c>
      <c r="Q4" s="3">
        <v>45931</v>
      </c>
      <c r="R4" s="3">
        <v>45962</v>
      </c>
      <c r="S4" s="4">
        <v>45992</v>
      </c>
    </row>
    <row r="5" spans="2:19" s="5" customFormat="1" ht="27" customHeight="1" x14ac:dyDescent="0.25">
      <c r="B5" s="39"/>
      <c r="C5" s="40" t="s">
        <v>4</v>
      </c>
      <c r="D5" s="41"/>
      <c r="E5" s="41"/>
      <c r="F5" s="41"/>
      <c r="G5" s="41"/>
      <c r="H5" s="42"/>
      <c r="I5" s="42"/>
      <c r="J5" s="42"/>
      <c r="K5" s="43"/>
      <c r="L5" s="44"/>
      <c r="M5" s="45"/>
      <c r="N5" s="45"/>
      <c r="O5" s="45"/>
      <c r="P5" s="45"/>
      <c r="Q5" s="45"/>
      <c r="R5" s="45"/>
      <c r="S5" s="46"/>
    </row>
    <row r="6" spans="2:19" s="5" customFormat="1" ht="27" customHeight="1" x14ac:dyDescent="0.25">
      <c r="B6" s="6">
        <v>1</v>
      </c>
      <c r="C6" s="107" t="s">
        <v>7</v>
      </c>
      <c r="D6" s="8" t="s">
        <v>64</v>
      </c>
      <c r="E6" s="9">
        <v>46</v>
      </c>
      <c r="F6" s="8" t="s">
        <v>64</v>
      </c>
      <c r="G6" s="9">
        <v>46</v>
      </c>
      <c r="H6" s="51"/>
      <c r="I6" s="35"/>
      <c r="J6" s="47"/>
      <c r="K6" s="47"/>
      <c r="L6" s="47"/>
      <c r="M6" s="47"/>
      <c r="N6" s="47"/>
      <c r="O6" s="48"/>
      <c r="P6" s="49"/>
      <c r="Q6" s="50"/>
      <c r="R6" s="51"/>
      <c r="S6" s="113"/>
    </row>
    <row r="7" spans="2:19" s="5" customFormat="1" ht="27" customHeight="1" x14ac:dyDescent="0.25">
      <c r="B7" s="6">
        <v>2</v>
      </c>
      <c r="C7" s="107" t="s">
        <v>72</v>
      </c>
      <c r="D7" s="7" t="s">
        <v>62</v>
      </c>
      <c r="E7" s="9">
        <v>17</v>
      </c>
      <c r="F7" s="7" t="s">
        <v>62</v>
      </c>
      <c r="G7" s="9">
        <v>17</v>
      </c>
      <c r="H7" s="58"/>
      <c r="I7" s="59"/>
      <c r="J7" s="23"/>
      <c r="K7" s="23"/>
      <c r="L7" s="47"/>
      <c r="M7" s="47"/>
      <c r="N7" s="47"/>
      <c r="O7" s="47"/>
      <c r="P7" s="48"/>
      <c r="Q7" s="49"/>
      <c r="R7" s="50"/>
      <c r="S7" s="62"/>
    </row>
    <row r="8" spans="2:19" s="5" customFormat="1" ht="27" customHeight="1" x14ac:dyDescent="0.25">
      <c r="B8" s="6">
        <v>3</v>
      </c>
      <c r="C8" s="107" t="s">
        <v>68</v>
      </c>
      <c r="D8" s="7" t="s">
        <v>11</v>
      </c>
      <c r="E8" s="9">
        <v>32</v>
      </c>
      <c r="F8" s="7" t="s">
        <v>98</v>
      </c>
      <c r="G8" s="9">
        <v>32</v>
      </c>
      <c r="H8" s="50"/>
      <c r="I8" s="51"/>
      <c r="J8" s="35"/>
      <c r="K8" s="35"/>
      <c r="L8" s="35"/>
      <c r="M8" s="36"/>
      <c r="N8" s="47"/>
      <c r="O8" s="47"/>
      <c r="P8" s="48"/>
      <c r="Q8" s="49"/>
      <c r="R8" s="50"/>
      <c r="S8" s="62"/>
    </row>
    <row r="9" spans="2:19" s="5" customFormat="1" ht="27" customHeight="1" x14ac:dyDescent="0.25">
      <c r="B9" s="6">
        <v>4</v>
      </c>
      <c r="C9" s="106" t="s">
        <v>70</v>
      </c>
      <c r="D9" s="10" t="s">
        <v>60</v>
      </c>
      <c r="E9" s="11">
        <v>90</v>
      </c>
      <c r="F9" s="10" t="s">
        <v>100</v>
      </c>
      <c r="G9" s="11">
        <v>90</v>
      </c>
      <c r="H9" s="58"/>
      <c r="I9" s="59"/>
      <c r="J9" s="35"/>
      <c r="K9" s="35"/>
      <c r="L9" s="34"/>
      <c r="M9" s="24"/>
      <c r="N9" s="53"/>
      <c r="O9" s="53"/>
      <c r="P9" s="53"/>
      <c r="Q9" s="54"/>
      <c r="R9" s="57"/>
      <c r="S9" s="109"/>
    </row>
    <row r="10" spans="2:19" s="5" customFormat="1" ht="30" customHeight="1" x14ac:dyDescent="0.25">
      <c r="B10" s="6">
        <v>5</v>
      </c>
      <c r="C10" s="106" t="s">
        <v>71</v>
      </c>
      <c r="D10" s="10" t="s">
        <v>61</v>
      </c>
      <c r="E10" s="11">
        <v>65</v>
      </c>
      <c r="F10" s="10" t="s">
        <v>99</v>
      </c>
      <c r="G10" s="11">
        <v>65</v>
      </c>
      <c r="H10" s="50"/>
      <c r="I10" s="51"/>
      <c r="J10" s="23"/>
      <c r="K10" s="23"/>
      <c r="L10" s="34"/>
      <c r="M10" s="56"/>
      <c r="N10" s="56"/>
      <c r="O10" s="56"/>
      <c r="P10" s="56"/>
      <c r="Q10" s="54"/>
      <c r="R10" s="57"/>
      <c r="S10" s="109"/>
    </row>
    <row r="11" spans="2:19" s="5" customFormat="1" ht="27" customHeight="1" x14ac:dyDescent="0.25">
      <c r="B11" s="6">
        <v>6</v>
      </c>
      <c r="C11" s="106" t="s">
        <v>6</v>
      </c>
      <c r="D11" s="10" t="s">
        <v>63</v>
      </c>
      <c r="E11" s="11">
        <v>32</v>
      </c>
      <c r="F11" s="10" t="s">
        <v>101</v>
      </c>
      <c r="G11" s="11">
        <v>32</v>
      </c>
      <c r="H11" s="50"/>
      <c r="I11" s="51"/>
      <c r="J11" s="23"/>
      <c r="K11" s="23"/>
      <c r="L11" s="53"/>
      <c r="M11" s="53"/>
      <c r="N11" s="24"/>
      <c r="O11" s="24"/>
      <c r="P11" s="24"/>
      <c r="Q11" s="54"/>
      <c r="R11" s="57"/>
      <c r="S11" s="109"/>
    </row>
    <row r="12" spans="2:19" s="5" customFormat="1" ht="27" customHeight="1" x14ac:dyDescent="0.25">
      <c r="B12" s="6">
        <v>7</v>
      </c>
      <c r="C12" s="107" t="s">
        <v>5</v>
      </c>
      <c r="D12" s="7" t="s">
        <v>15</v>
      </c>
      <c r="E12" s="9">
        <v>31</v>
      </c>
      <c r="F12" s="7" t="s">
        <v>102</v>
      </c>
      <c r="G12" s="9">
        <v>31</v>
      </c>
      <c r="H12" s="57"/>
      <c r="I12" s="58"/>
      <c r="J12" s="59"/>
      <c r="K12" s="23"/>
      <c r="L12" s="35"/>
      <c r="M12" s="36"/>
      <c r="N12" s="36"/>
      <c r="O12" s="36"/>
      <c r="P12" s="36"/>
      <c r="Q12" s="23"/>
      <c r="R12" s="54"/>
      <c r="S12" s="55"/>
    </row>
    <row r="13" spans="2:19" s="5" customFormat="1" ht="27" customHeight="1" x14ac:dyDescent="0.25">
      <c r="B13" s="6">
        <v>8</v>
      </c>
      <c r="C13" s="107" t="s">
        <v>74</v>
      </c>
      <c r="D13" s="7" t="s">
        <v>16</v>
      </c>
      <c r="E13" s="9">
        <v>14</v>
      </c>
      <c r="F13" s="7" t="s">
        <v>103</v>
      </c>
      <c r="G13" s="9">
        <v>14</v>
      </c>
      <c r="H13" s="57"/>
      <c r="I13" s="58"/>
      <c r="J13" s="59"/>
      <c r="K13" s="23"/>
      <c r="L13" s="35"/>
      <c r="M13" s="36"/>
      <c r="N13" s="47"/>
      <c r="O13" s="47"/>
      <c r="P13" s="47"/>
      <c r="Q13" s="35"/>
      <c r="R13" s="54"/>
      <c r="S13" s="55"/>
    </row>
    <row r="14" spans="2:19" s="5" customFormat="1" ht="29.25" customHeight="1" x14ac:dyDescent="0.25">
      <c r="B14" s="6">
        <v>9</v>
      </c>
      <c r="C14" s="106" t="s">
        <v>78</v>
      </c>
      <c r="D14" s="10" t="s">
        <v>17</v>
      </c>
      <c r="E14" s="11">
        <v>72</v>
      </c>
      <c r="F14" s="10" t="s">
        <v>104</v>
      </c>
      <c r="G14" s="11">
        <v>72</v>
      </c>
      <c r="H14" s="54"/>
      <c r="I14" s="57"/>
      <c r="J14" s="58"/>
      <c r="K14" s="59"/>
      <c r="L14" s="23"/>
      <c r="M14" s="23"/>
      <c r="N14" s="23"/>
      <c r="O14" s="23"/>
      <c r="P14" s="23"/>
      <c r="Q14" s="23"/>
      <c r="R14" s="23"/>
      <c r="S14" s="102"/>
    </row>
    <row r="15" spans="2:19" s="5" customFormat="1" ht="27" customHeight="1" x14ac:dyDescent="0.25">
      <c r="B15" s="6">
        <v>10</v>
      </c>
      <c r="C15" s="107" t="s">
        <v>66</v>
      </c>
      <c r="D15" s="7" t="s">
        <v>59</v>
      </c>
      <c r="E15" s="9">
        <v>34</v>
      </c>
      <c r="F15" s="7" t="s">
        <v>105</v>
      </c>
      <c r="G15" s="9">
        <v>34</v>
      </c>
      <c r="H15" s="54"/>
      <c r="I15" s="49"/>
      <c r="J15" s="50"/>
      <c r="K15" s="51"/>
      <c r="L15" s="35"/>
      <c r="M15" s="47"/>
      <c r="N15" s="47"/>
      <c r="O15" s="47"/>
      <c r="P15" s="47"/>
      <c r="Q15" s="36"/>
      <c r="R15" s="35"/>
      <c r="S15" s="102"/>
    </row>
    <row r="16" spans="2:19" s="5" customFormat="1" ht="27" customHeight="1" x14ac:dyDescent="0.25">
      <c r="B16" s="6">
        <v>11</v>
      </c>
      <c r="C16" s="107" t="s">
        <v>67</v>
      </c>
      <c r="D16" s="7" t="s">
        <v>10</v>
      </c>
      <c r="E16" s="9">
        <v>12</v>
      </c>
      <c r="F16" s="7" t="s">
        <v>106</v>
      </c>
      <c r="G16" s="9">
        <v>12</v>
      </c>
      <c r="H16" s="48"/>
      <c r="I16" s="49"/>
      <c r="J16" s="50"/>
      <c r="K16" s="51"/>
      <c r="L16" s="35"/>
      <c r="M16" s="36"/>
      <c r="N16" s="36"/>
      <c r="O16" s="47"/>
      <c r="P16" s="47"/>
      <c r="Q16" s="47"/>
      <c r="R16" s="47"/>
      <c r="S16" s="52"/>
    </row>
    <row r="17" spans="2:21" s="5" customFormat="1" ht="27" customHeight="1" x14ac:dyDescent="0.25">
      <c r="B17" s="6">
        <v>12</v>
      </c>
      <c r="C17" s="107" t="s">
        <v>8</v>
      </c>
      <c r="D17" s="9" t="s">
        <v>18</v>
      </c>
      <c r="E17" s="9">
        <v>113</v>
      </c>
      <c r="F17" s="9" t="s">
        <v>107</v>
      </c>
      <c r="G17" s="9">
        <v>113</v>
      </c>
      <c r="H17" s="35"/>
      <c r="I17" s="48"/>
      <c r="J17" s="49"/>
      <c r="K17" s="50"/>
      <c r="L17" s="51"/>
      <c r="M17" s="36"/>
      <c r="N17" s="36"/>
      <c r="O17" s="47"/>
      <c r="P17" s="47"/>
      <c r="Q17" s="47"/>
      <c r="R17" s="47"/>
      <c r="S17" s="52"/>
    </row>
    <row r="18" spans="2:21" s="5" customFormat="1" ht="27" customHeight="1" x14ac:dyDescent="0.25">
      <c r="B18" s="6">
        <v>13</v>
      </c>
      <c r="C18" s="107" t="s">
        <v>69</v>
      </c>
      <c r="D18" s="7" t="s">
        <v>12</v>
      </c>
      <c r="E18" s="9">
        <v>24</v>
      </c>
      <c r="F18" s="7" t="s">
        <v>108</v>
      </c>
      <c r="G18" s="9">
        <v>24</v>
      </c>
      <c r="H18" s="35"/>
      <c r="I18" s="48"/>
      <c r="J18" s="49"/>
      <c r="K18" s="50"/>
      <c r="L18" s="51"/>
      <c r="M18" s="35"/>
      <c r="N18" s="36"/>
      <c r="O18" s="47"/>
      <c r="P18" s="47"/>
      <c r="Q18" s="47"/>
      <c r="R18" s="47"/>
      <c r="S18" s="52"/>
    </row>
    <row r="19" spans="2:21" s="5" customFormat="1" ht="33.75" customHeight="1" x14ac:dyDescent="0.25">
      <c r="B19" s="6">
        <v>14</v>
      </c>
      <c r="C19" s="106" t="s">
        <v>65</v>
      </c>
      <c r="D19" s="10" t="s">
        <v>14</v>
      </c>
      <c r="E19" s="11">
        <v>69</v>
      </c>
      <c r="F19" s="10" t="s">
        <v>109</v>
      </c>
      <c r="G19" s="11">
        <v>69</v>
      </c>
      <c r="H19" s="23"/>
      <c r="I19" s="23"/>
      <c r="J19" s="54"/>
      <c r="K19" s="57"/>
      <c r="L19" s="58"/>
      <c r="M19" s="59"/>
      <c r="N19" s="23"/>
      <c r="O19" s="23"/>
      <c r="P19" s="23"/>
      <c r="Q19" s="23"/>
      <c r="R19" s="23"/>
      <c r="S19" s="108"/>
    </row>
    <row r="20" spans="2:21" s="5" customFormat="1" ht="27" customHeight="1" x14ac:dyDescent="0.25">
      <c r="B20" s="6">
        <v>15</v>
      </c>
      <c r="C20" s="106" t="s">
        <v>73</v>
      </c>
      <c r="D20" s="10" t="s">
        <v>13</v>
      </c>
      <c r="E20" s="11">
        <v>56</v>
      </c>
      <c r="F20" s="10" t="s">
        <v>110</v>
      </c>
      <c r="G20" s="11">
        <v>56</v>
      </c>
      <c r="H20" s="23"/>
      <c r="I20" s="23"/>
      <c r="J20" s="23"/>
      <c r="K20" s="54"/>
      <c r="L20" s="57"/>
      <c r="M20" s="58"/>
      <c r="N20" s="59"/>
      <c r="O20" s="60"/>
      <c r="P20" s="60"/>
      <c r="Q20" s="53"/>
      <c r="R20" s="53"/>
      <c r="S20" s="61"/>
    </row>
    <row r="21" spans="2:21" s="5" customFormat="1" ht="27" customHeight="1" x14ac:dyDescent="0.25">
      <c r="B21" s="110"/>
      <c r="C21" s="15"/>
      <c r="D21" s="16" t="s">
        <v>9</v>
      </c>
      <c r="E21" s="16">
        <f>SUM(E6:E20)</f>
        <v>707</v>
      </c>
      <c r="F21" s="16"/>
      <c r="G21" s="17">
        <f>SUM(G6:G20)</f>
        <v>707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4"/>
    </row>
    <row r="22" spans="2:21" s="5" customFormat="1" ht="15" customHeight="1" x14ac:dyDescent="0.25">
      <c r="B22" s="65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66"/>
    </row>
    <row r="23" spans="2:21" s="5" customFormat="1" ht="27" customHeight="1" x14ac:dyDescent="0.25">
      <c r="B23" s="18"/>
      <c r="C23" s="19" t="s">
        <v>19</v>
      </c>
      <c r="D23" s="20" t="s">
        <v>97</v>
      </c>
      <c r="E23" s="111" t="s">
        <v>3</v>
      </c>
      <c r="F23" s="21" t="s">
        <v>96</v>
      </c>
      <c r="G23" s="111" t="s">
        <v>3</v>
      </c>
      <c r="H23" s="67">
        <v>45658</v>
      </c>
      <c r="I23" s="67">
        <v>45689</v>
      </c>
      <c r="J23" s="67">
        <v>45717</v>
      </c>
      <c r="K23" s="67">
        <v>45748</v>
      </c>
      <c r="L23" s="67">
        <v>45778</v>
      </c>
      <c r="M23" s="67">
        <v>45809</v>
      </c>
      <c r="N23" s="67">
        <v>45839</v>
      </c>
      <c r="O23" s="67">
        <v>45870</v>
      </c>
      <c r="P23" s="67">
        <v>45901</v>
      </c>
      <c r="Q23" s="67">
        <v>45931</v>
      </c>
      <c r="R23" s="67">
        <v>45962</v>
      </c>
      <c r="S23" s="94">
        <v>45992</v>
      </c>
    </row>
    <row r="24" spans="2:21" s="5" customFormat="1" ht="27" customHeight="1" x14ac:dyDescent="0.25">
      <c r="B24" s="12">
        <v>1</v>
      </c>
      <c r="C24" s="105" t="s">
        <v>38</v>
      </c>
      <c r="D24" s="9" t="s">
        <v>39</v>
      </c>
      <c r="E24" s="13">
        <v>20</v>
      </c>
      <c r="F24" s="10" t="s">
        <v>123</v>
      </c>
      <c r="G24" s="13">
        <v>20</v>
      </c>
      <c r="H24" s="73"/>
      <c r="I24" s="50"/>
      <c r="J24" s="77"/>
      <c r="K24" s="35"/>
      <c r="L24" s="35"/>
      <c r="M24" s="35"/>
      <c r="N24" s="76"/>
      <c r="O24" s="35"/>
      <c r="P24" s="36"/>
      <c r="Q24" s="23"/>
      <c r="R24" s="54"/>
      <c r="S24" s="116"/>
      <c r="T24" s="103"/>
    </row>
    <row r="25" spans="2:21" s="5" customFormat="1" ht="30.75" customHeight="1" x14ac:dyDescent="0.25">
      <c r="B25" s="12">
        <v>2</v>
      </c>
      <c r="C25" s="106" t="s">
        <v>86</v>
      </c>
      <c r="D25" s="10" t="s">
        <v>34</v>
      </c>
      <c r="E25" s="23">
        <v>72</v>
      </c>
      <c r="F25" s="10" t="s">
        <v>124</v>
      </c>
      <c r="G25" s="23">
        <v>72</v>
      </c>
      <c r="H25" s="73"/>
      <c r="I25" s="50"/>
      <c r="J25" s="77"/>
      <c r="K25" s="56"/>
      <c r="L25" s="23"/>
      <c r="M25" s="23"/>
      <c r="N25" s="23"/>
      <c r="O25" s="23"/>
      <c r="P25" s="56"/>
      <c r="Q25" s="56"/>
      <c r="R25" s="54"/>
      <c r="S25" s="116"/>
      <c r="T25" s="103"/>
      <c r="U25" s="103"/>
    </row>
    <row r="26" spans="2:21" s="5" customFormat="1" ht="27" customHeight="1" x14ac:dyDescent="0.25">
      <c r="B26" s="12">
        <v>3</v>
      </c>
      <c r="C26" s="107" t="s">
        <v>88</v>
      </c>
      <c r="D26" s="9" t="s">
        <v>25</v>
      </c>
      <c r="E26" s="13">
        <v>39</v>
      </c>
      <c r="F26" s="10" t="s">
        <v>125</v>
      </c>
      <c r="G26" s="13">
        <v>39</v>
      </c>
      <c r="H26" s="54"/>
      <c r="I26" s="70"/>
      <c r="J26" s="58"/>
      <c r="K26" s="71"/>
      <c r="L26" s="23"/>
      <c r="M26" s="23"/>
      <c r="N26" s="23"/>
      <c r="O26" s="23"/>
      <c r="P26" s="56"/>
      <c r="Q26" s="56"/>
      <c r="R26" s="56"/>
      <c r="S26" s="117"/>
      <c r="T26" s="103"/>
    </row>
    <row r="27" spans="2:21" s="5" customFormat="1" ht="29.25" customHeight="1" x14ac:dyDescent="0.25">
      <c r="B27" s="12">
        <v>4</v>
      </c>
      <c r="C27" s="105" t="s">
        <v>85</v>
      </c>
      <c r="D27" s="9" t="s">
        <v>42</v>
      </c>
      <c r="E27" s="23">
        <v>102</v>
      </c>
      <c r="F27" s="10" t="s">
        <v>126</v>
      </c>
      <c r="G27" s="23">
        <v>102</v>
      </c>
      <c r="H27" s="54"/>
      <c r="I27" s="70"/>
      <c r="J27" s="58"/>
      <c r="K27" s="71"/>
      <c r="L27" s="23"/>
      <c r="M27" s="23"/>
      <c r="N27" s="23"/>
      <c r="O27" s="23"/>
      <c r="P27" s="56"/>
      <c r="Q27" s="56"/>
      <c r="R27" s="56"/>
      <c r="S27" s="102"/>
    </row>
    <row r="28" spans="2:21" s="5" customFormat="1" ht="30.75" customHeight="1" x14ac:dyDescent="0.25">
      <c r="B28" s="12">
        <v>5</v>
      </c>
      <c r="C28" s="106" t="s">
        <v>79</v>
      </c>
      <c r="D28" s="11" t="s">
        <v>24</v>
      </c>
      <c r="E28" s="22">
        <v>104</v>
      </c>
      <c r="F28" s="10" t="s">
        <v>127</v>
      </c>
      <c r="G28" s="22">
        <v>104</v>
      </c>
      <c r="H28" s="54"/>
      <c r="I28" s="70"/>
      <c r="J28" s="58"/>
      <c r="K28" s="71"/>
      <c r="L28" s="23"/>
      <c r="M28" s="23"/>
      <c r="N28" s="23"/>
      <c r="O28" s="23"/>
      <c r="P28" s="23"/>
      <c r="Q28" s="23"/>
      <c r="R28" s="23"/>
      <c r="S28" s="102"/>
    </row>
    <row r="29" spans="2:21" s="5" customFormat="1" ht="27" customHeight="1" x14ac:dyDescent="0.25">
      <c r="B29" s="12">
        <v>6</v>
      </c>
      <c r="C29" s="105" t="s">
        <v>111</v>
      </c>
      <c r="D29" s="9" t="s">
        <v>22</v>
      </c>
      <c r="E29" s="13">
        <v>33</v>
      </c>
      <c r="F29" s="10" t="s">
        <v>128</v>
      </c>
      <c r="G29" s="13">
        <v>33</v>
      </c>
      <c r="H29" s="35"/>
      <c r="I29" s="48"/>
      <c r="J29" s="73"/>
      <c r="K29" s="50"/>
      <c r="L29" s="74"/>
      <c r="M29" s="35"/>
      <c r="N29" s="76"/>
      <c r="O29" s="35"/>
      <c r="P29" s="36"/>
      <c r="Q29" s="36"/>
      <c r="R29" s="36"/>
      <c r="S29" s="52"/>
      <c r="T29" s="103"/>
    </row>
    <row r="30" spans="2:21" s="5" customFormat="1" ht="27" customHeight="1" x14ac:dyDescent="0.25">
      <c r="B30" s="12">
        <v>7</v>
      </c>
      <c r="C30" s="105" t="s">
        <v>141</v>
      </c>
      <c r="D30" s="24" t="s">
        <v>142</v>
      </c>
      <c r="E30" s="25">
        <v>34</v>
      </c>
      <c r="F30" s="10" t="s">
        <v>143</v>
      </c>
      <c r="G30" s="25">
        <v>34</v>
      </c>
      <c r="H30" s="23"/>
      <c r="I30" s="54"/>
      <c r="J30" s="70"/>
      <c r="K30" s="58"/>
      <c r="L30" s="71"/>
      <c r="M30" s="23"/>
      <c r="N30" s="23"/>
      <c r="O30" s="23"/>
      <c r="P30" s="23"/>
      <c r="Q30" s="56"/>
      <c r="R30" s="56"/>
      <c r="S30" s="72"/>
    </row>
    <row r="31" spans="2:21" s="5" customFormat="1" ht="27" customHeight="1" x14ac:dyDescent="0.25">
      <c r="B31" s="12">
        <v>8</v>
      </c>
      <c r="C31" s="105" t="s">
        <v>92</v>
      </c>
      <c r="D31" s="11" t="s">
        <v>20</v>
      </c>
      <c r="E31" s="22">
        <v>56</v>
      </c>
      <c r="F31" s="10" t="s">
        <v>129</v>
      </c>
      <c r="G31" s="22">
        <v>56</v>
      </c>
      <c r="H31" s="23"/>
      <c r="I31" s="56"/>
      <c r="J31" s="54"/>
      <c r="K31" s="70"/>
      <c r="L31" s="58"/>
      <c r="M31" s="71"/>
      <c r="N31" s="56"/>
      <c r="O31" s="23"/>
      <c r="P31" s="56"/>
      <c r="Q31" s="56"/>
      <c r="R31" s="56"/>
      <c r="S31" s="72"/>
      <c r="T31" s="103"/>
    </row>
    <row r="32" spans="2:21" s="5" customFormat="1" ht="27" customHeight="1" x14ac:dyDescent="0.25">
      <c r="B32" s="12">
        <v>9</v>
      </c>
      <c r="C32" s="105" t="s">
        <v>91</v>
      </c>
      <c r="D32" s="9" t="s">
        <v>23</v>
      </c>
      <c r="E32" s="13">
        <v>63</v>
      </c>
      <c r="F32" s="10" t="s">
        <v>130</v>
      </c>
      <c r="G32" s="13">
        <v>63</v>
      </c>
      <c r="H32" s="34"/>
      <c r="I32" s="23"/>
      <c r="J32" s="54"/>
      <c r="K32" s="70"/>
      <c r="L32" s="58"/>
      <c r="M32" s="71"/>
      <c r="N32" s="23"/>
      <c r="O32" s="23"/>
      <c r="P32" s="23"/>
      <c r="Q32" s="56"/>
      <c r="R32" s="56"/>
      <c r="S32" s="72"/>
      <c r="T32" s="103"/>
    </row>
    <row r="33" spans="1:107" s="5" customFormat="1" ht="27" customHeight="1" x14ac:dyDescent="0.25">
      <c r="B33" s="12">
        <v>10</v>
      </c>
      <c r="C33" s="105" t="s">
        <v>144</v>
      </c>
      <c r="D33" s="26" t="s">
        <v>93</v>
      </c>
      <c r="E33" s="25">
        <v>101</v>
      </c>
      <c r="F33" s="10" t="s">
        <v>145</v>
      </c>
      <c r="G33" s="25">
        <v>101</v>
      </c>
      <c r="H33" s="23"/>
      <c r="I33" s="23"/>
      <c r="J33" s="54"/>
      <c r="K33" s="70"/>
      <c r="L33" s="58"/>
      <c r="M33" s="71"/>
      <c r="N33" s="23"/>
      <c r="O33" s="23"/>
      <c r="P33" s="23"/>
      <c r="Q33" s="23"/>
      <c r="R33" s="23"/>
      <c r="S33" s="72"/>
    </row>
    <row r="34" spans="1:107" s="5" customFormat="1" ht="27" customHeight="1" x14ac:dyDescent="0.25">
      <c r="B34" s="12">
        <v>11</v>
      </c>
      <c r="C34" s="105" t="s">
        <v>58</v>
      </c>
      <c r="D34" s="7" t="s">
        <v>53</v>
      </c>
      <c r="E34" s="23">
        <v>49</v>
      </c>
      <c r="F34" s="10" t="s">
        <v>122</v>
      </c>
      <c r="G34" s="23">
        <v>49</v>
      </c>
      <c r="H34" s="35"/>
      <c r="I34" s="35"/>
      <c r="J34" s="35"/>
      <c r="K34" s="54"/>
      <c r="L34" s="70"/>
      <c r="M34" s="69"/>
      <c r="N34" s="75"/>
      <c r="O34" s="56"/>
      <c r="P34" s="56"/>
      <c r="Q34" s="36"/>
      <c r="R34" s="36"/>
      <c r="S34" s="52"/>
      <c r="T34" s="103"/>
    </row>
    <row r="35" spans="1:107" s="5" customFormat="1" ht="27.75" customHeight="1" x14ac:dyDescent="0.25">
      <c r="B35" s="12">
        <v>12</v>
      </c>
      <c r="C35" s="106" t="s">
        <v>36</v>
      </c>
      <c r="D35" s="11" t="s">
        <v>37</v>
      </c>
      <c r="E35" s="22">
        <v>80</v>
      </c>
      <c r="F35" s="10" t="s">
        <v>131</v>
      </c>
      <c r="G35" s="22">
        <v>80</v>
      </c>
      <c r="H35" s="23"/>
      <c r="I35" s="23"/>
      <c r="J35" s="23"/>
      <c r="K35" s="54"/>
      <c r="L35" s="70"/>
      <c r="M35" s="69"/>
      <c r="N35" s="75"/>
      <c r="O35" s="56"/>
      <c r="P35" s="23"/>
      <c r="Q35" s="23"/>
      <c r="R35" s="23"/>
      <c r="S35" s="108"/>
    </row>
    <row r="36" spans="1:107" s="5" customFormat="1" ht="27" customHeight="1" x14ac:dyDescent="0.25">
      <c r="B36" s="12">
        <v>13</v>
      </c>
      <c r="C36" s="105" t="s">
        <v>55</v>
      </c>
      <c r="D36" s="9" t="s">
        <v>26</v>
      </c>
      <c r="E36" s="13">
        <v>25</v>
      </c>
      <c r="F36" s="10" t="s">
        <v>132</v>
      </c>
      <c r="G36" s="13">
        <v>25</v>
      </c>
      <c r="H36" s="35"/>
      <c r="I36" s="35"/>
      <c r="J36" s="35"/>
      <c r="K36" s="48"/>
      <c r="L36" s="73"/>
      <c r="M36" s="50"/>
      <c r="N36" s="74"/>
      <c r="O36" s="35"/>
      <c r="P36" s="35"/>
      <c r="Q36" s="76"/>
      <c r="R36" s="76"/>
      <c r="S36" s="52"/>
      <c r="T36" s="103"/>
    </row>
    <row r="37" spans="1:107" s="5" customFormat="1" ht="27" customHeight="1" x14ac:dyDescent="0.25">
      <c r="B37" s="12">
        <v>14</v>
      </c>
      <c r="C37" s="105" t="s">
        <v>138</v>
      </c>
      <c r="D37" s="24" t="s">
        <v>139</v>
      </c>
      <c r="E37" s="22">
        <v>23</v>
      </c>
      <c r="F37" s="10" t="s">
        <v>140</v>
      </c>
      <c r="G37" s="22">
        <v>23</v>
      </c>
      <c r="H37" s="23"/>
      <c r="I37" s="23"/>
      <c r="J37" s="23"/>
      <c r="K37" s="48"/>
      <c r="L37" s="73"/>
      <c r="M37" s="50"/>
      <c r="N37" s="115"/>
      <c r="O37" s="23"/>
      <c r="P37" s="23"/>
      <c r="Q37" s="23"/>
      <c r="R37" s="23"/>
      <c r="S37" s="108"/>
      <c r="T37" s="114"/>
    </row>
    <row r="38" spans="1:107" s="5" customFormat="1" ht="27" customHeight="1" x14ac:dyDescent="0.25">
      <c r="B38" s="12">
        <v>15</v>
      </c>
      <c r="C38" s="105" t="s">
        <v>27</v>
      </c>
      <c r="D38" s="9" t="s">
        <v>47</v>
      </c>
      <c r="E38" s="8">
        <v>32</v>
      </c>
      <c r="F38" s="10" t="s">
        <v>150</v>
      </c>
      <c r="G38" s="8">
        <v>32</v>
      </c>
      <c r="H38" s="35"/>
      <c r="I38" s="34"/>
      <c r="J38" s="35"/>
      <c r="K38" s="23"/>
      <c r="L38" s="54"/>
      <c r="M38" s="70"/>
      <c r="N38" s="69"/>
      <c r="O38" s="75"/>
      <c r="P38" s="36"/>
      <c r="Q38" s="36"/>
      <c r="R38" s="36"/>
      <c r="S38" s="52"/>
      <c r="T38" s="103"/>
    </row>
    <row r="39" spans="1:107" s="5" customFormat="1" ht="27" customHeight="1" x14ac:dyDescent="0.25">
      <c r="B39" s="12">
        <v>16</v>
      </c>
      <c r="C39" s="105" t="s">
        <v>32</v>
      </c>
      <c r="D39" s="9" t="s">
        <v>33</v>
      </c>
      <c r="E39" s="13">
        <v>85</v>
      </c>
      <c r="F39" s="10" t="s">
        <v>133</v>
      </c>
      <c r="G39" s="13">
        <v>85</v>
      </c>
      <c r="H39" s="35"/>
      <c r="I39" s="35"/>
      <c r="J39" s="35"/>
      <c r="K39" s="35"/>
      <c r="L39" s="48"/>
      <c r="M39" s="73"/>
      <c r="N39" s="50"/>
      <c r="O39" s="74"/>
      <c r="P39" s="76"/>
      <c r="Q39" s="35"/>
      <c r="R39" s="76"/>
      <c r="S39" s="52"/>
      <c r="T39" s="103"/>
    </row>
    <row r="40" spans="1:107" s="5" customFormat="1" ht="27" customHeight="1" x14ac:dyDescent="0.25">
      <c r="B40" s="12">
        <v>17</v>
      </c>
      <c r="C40" s="105" t="s">
        <v>28</v>
      </c>
      <c r="D40" s="9" t="s">
        <v>29</v>
      </c>
      <c r="E40" s="13">
        <v>25</v>
      </c>
      <c r="F40" s="10" t="s">
        <v>134</v>
      </c>
      <c r="G40" s="13">
        <v>25</v>
      </c>
      <c r="H40" s="34"/>
      <c r="I40" s="23"/>
      <c r="J40" s="23"/>
      <c r="K40" s="23"/>
      <c r="L40" s="54"/>
      <c r="M40" s="68"/>
      <c r="N40" s="69"/>
      <c r="O40" s="75"/>
      <c r="P40" s="56"/>
      <c r="Q40" s="56"/>
      <c r="R40" s="56"/>
      <c r="S40" s="72"/>
      <c r="T40" s="103"/>
    </row>
    <row r="41" spans="1:107" s="5" customFormat="1" ht="27" customHeight="1" x14ac:dyDescent="0.25">
      <c r="B41" s="12">
        <v>18</v>
      </c>
      <c r="C41" s="105" t="s">
        <v>30</v>
      </c>
      <c r="D41" s="9" t="s">
        <v>31</v>
      </c>
      <c r="E41" s="13">
        <v>55</v>
      </c>
      <c r="F41" s="10" t="s">
        <v>135</v>
      </c>
      <c r="G41" s="13">
        <v>55</v>
      </c>
      <c r="H41" s="35"/>
      <c r="I41" s="35"/>
      <c r="J41" s="35"/>
      <c r="K41" s="35"/>
      <c r="L41" s="35"/>
      <c r="M41" s="48"/>
      <c r="N41" s="73"/>
      <c r="O41" s="50"/>
      <c r="P41" s="74"/>
      <c r="Q41" s="36"/>
      <c r="R41" s="36"/>
      <c r="S41" s="52"/>
      <c r="T41" s="103"/>
    </row>
    <row r="42" spans="1:107" s="5" customFormat="1" ht="27.75" customHeight="1" x14ac:dyDescent="0.25">
      <c r="B42" s="12">
        <v>19</v>
      </c>
      <c r="C42" s="106" t="s">
        <v>87</v>
      </c>
      <c r="D42" s="11" t="s">
        <v>21</v>
      </c>
      <c r="E42" s="22">
        <v>95</v>
      </c>
      <c r="F42" s="10" t="s">
        <v>149</v>
      </c>
      <c r="G42" s="22">
        <v>95</v>
      </c>
      <c r="H42" s="23"/>
      <c r="I42" s="23"/>
      <c r="J42" s="23"/>
      <c r="K42" s="23"/>
      <c r="L42" s="23"/>
      <c r="M42" s="54"/>
      <c r="N42" s="70"/>
      <c r="O42" s="69"/>
      <c r="P42" s="75"/>
      <c r="Q42" s="56"/>
      <c r="R42" s="56"/>
      <c r="S42" s="104"/>
      <c r="T42" s="103"/>
      <c r="U42" s="103"/>
    </row>
    <row r="43" spans="1:107" s="5" customFormat="1" ht="27" customHeight="1" x14ac:dyDescent="0.25">
      <c r="B43" s="12">
        <v>20</v>
      </c>
      <c r="C43" s="105" t="s">
        <v>41</v>
      </c>
      <c r="D43" s="8" t="s">
        <v>54</v>
      </c>
      <c r="E43" s="8">
        <v>122</v>
      </c>
      <c r="F43" s="10" t="s">
        <v>148</v>
      </c>
      <c r="G43" s="8">
        <v>122</v>
      </c>
      <c r="H43" s="35"/>
      <c r="I43" s="35"/>
      <c r="J43" s="35"/>
      <c r="K43" s="35"/>
      <c r="L43" s="35"/>
      <c r="M43" s="35"/>
      <c r="N43" s="54"/>
      <c r="O43" s="70"/>
      <c r="P43" s="69"/>
      <c r="Q43" s="80"/>
      <c r="R43" s="24"/>
      <c r="S43" s="104"/>
      <c r="T43" s="103"/>
    </row>
    <row r="44" spans="1:107" s="5" customFormat="1" ht="27" customHeight="1" x14ac:dyDescent="0.25">
      <c r="B44" s="12">
        <v>21</v>
      </c>
      <c r="C44" s="105" t="s">
        <v>56</v>
      </c>
      <c r="D44" s="9" t="s">
        <v>40</v>
      </c>
      <c r="E44" s="22">
        <v>43</v>
      </c>
      <c r="F44" s="10" t="s">
        <v>136</v>
      </c>
      <c r="G44" s="22">
        <v>43</v>
      </c>
      <c r="H44" s="23"/>
      <c r="I44" s="23"/>
      <c r="J44" s="23"/>
      <c r="K44" s="23"/>
      <c r="L44" s="23"/>
      <c r="M44" s="23"/>
      <c r="N44" s="48"/>
      <c r="O44" s="73"/>
      <c r="P44" s="50"/>
      <c r="Q44" s="74"/>
      <c r="R44" s="76"/>
      <c r="S44" s="72"/>
      <c r="T44" s="103"/>
    </row>
    <row r="45" spans="1:107" s="5" customFormat="1" ht="28.5" customHeight="1" x14ac:dyDescent="0.25">
      <c r="B45" s="12">
        <v>22</v>
      </c>
      <c r="C45" s="105" t="s">
        <v>57</v>
      </c>
      <c r="D45" s="9" t="s">
        <v>35</v>
      </c>
      <c r="E45" s="13">
        <v>54</v>
      </c>
      <c r="F45" s="10" t="s">
        <v>137</v>
      </c>
      <c r="G45" s="13">
        <v>54</v>
      </c>
      <c r="H45" s="35"/>
      <c r="I45" s="35"/>
      <c r="J45" s="35"/>
      <c r="K45" s="35"/>
      <c r="L45" s="35"/>
      <c r="M45" s="35"/>
      <c r="N45" s="76"/>
      <c r="O45" s="48"/>
      <c r="P45" s="73"/>
      <c r="Q45" s="50"/>
      <c r="R45" s="115"/>
      <c r="S45" s="104"/>
      <c r="T45" s="103"/>
    </row>
    <row r="46" spans="1:107" s="5" customFormat="1" ht="27" customHeight="1" x14ac:dyDescent="0.25">
      <c r="B46" s="12">
        <v>23</v>
      </c>
      <c r="C46" s="105" t="s">
        <v>146</v>
      </c>
      <c r="D46" s="24" t="s">
        <v>94</v>
      </c>
      <c r="E46" s="22">
        <v>119</v>
      </c>
      <c r="F46" s="24" t="s">
        <v>147</v>
      </c>
      <c r="G46" s="22">
        <v>119</v>
      </c>
      <c r="H46" s="23"/>
      <c r="I46" s="23"/>
      <c r="J46" s="23"/>
      <c r="K46" s="23"/>
      <c r="L46" s="23"/>
      <c r="M46" s="23"/>
      <c r="N46" s="23"/>
      <c r="O46" s="23"/>
      <c r="P46" s="23"/>
      <c r="Q46" s="54"/>
      <c r="R46" s="70"/>
      <c r="S46" s="109"/>
      <c r="T46" s="114"/>
    </row>
    <row r="47" spans="1:107" s="5" customFormat="1" ht="28.5" customHeight="1" x14ac:dyDescent="0.25">
      <c r="B47" s="14"/>
      <c r="C47" s="15"/>
      <c r="D47" s="16" t="s">
        <v>43</v>
      </c>
      <c r="E47" s="16">
        <f>SUM(E24:E46)</f>
        <v>1431</v>
      </c>
      <c r="F47" s="27"/>
      <c r="G47" s="17">
        <f>SUM(G24:G46)</f>
        <v>1431</v>
      </c>
      <c r="H47" s="63"/>
      <c r="I47" s="63"/>
      <c r="J47" s="63"/>
      <c r="K47" s="63"/>
      <c r="L47" s="63"/>
      <c r="M47" s="63"/>
      <c r="N47" s="78"/>
      <c r="O47" s="63"/>
      <c r="P47" s="37"/>
      <c r="Q47" s="37"/>
      <c r="R47" s="37"/>
      <c r="S47" s="79"/>
    </row>
    <row r="48" spans="1:107" s="28" customFormat="1" ht="15.75" customHeight="1" x14ac:dyDescent="0.25">
      <c r="A48" s="5"/>
      <c r="B48" s="65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66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</row>
    <row r="49" spans="2:19" s="5" customFormat="1" ht="27" customHeight="1" x14ac:dyDescent="0.25">
      <c r="B49" s="18"/>
      <c r="C49" s="93" t="s">
        <v>44</v>
      </c>
      <c r="D49" s="20" t="s">
        <v>97</v>
      </c>
      <c r="E49" s="111" t="s">
        <v>3</v>
      </c>
      <c r="F49" s="21" t="s">
        <v>96</v>
      </c>
      <c r="G49" s="111" t="s">
        <v>3</v>
      </c>
      <c r="H49" s="67">
        <v>45658</v>
      </c>
      <c r="I49" s="67">
        <v>45689</v>
      </c>
      <c r="J49" s="67">
        <v>45717</v>
      </c>
      <c r="K49" s="67">
        <v>45748</v>
      </c>
      <c r="L49" s="67">
        <v>45778</v>
      </c>
      <c r="M49" s="67">
        <v>45809</v>
      </c>
      <c r="N49" s="67">
        <v>45839</v>
      </c>
      <c r="O49" s="67">
        <v>45870</v>
      </c>
      <c r="P49" s="67">
        <v>45901</v>
      </c>
      <c r="Q49" s="67">
        <v>45931</v>
      </c>
      <c r="R49" s="67">
        <v>45962</v>
      </c>
      <c r="S49" s="94">
        <v>45992</v>
      </c>
    </row>
    <row r="50" spans="2:19" s="5" customFormat="1" ht="19.5" customHeight="1" x14ac:dyDescent="0.25">
      <c r="B50" s="131">
        <v>1</v>
      </c>
      <c r="C50" s="129" t="s">
        <v>113</v>
      </c>
      <c r="D50" s="9" t="s">
        <v>115</v>
      </c>
      <c r="E50" s="13">
        <v>31</v>
      </c>
      <c r="F50" s="137" t="s">
        <v>114</v>
      </c>
      <c r="G50" s="135">
        <v>64</v>
      </c>
      <c r="H50" s="133"/>
      <c r="I50" s="119"/>
      <c r="J50" s="127"/>
      <c r="K50" s="127"/>
      <c r="L50" s="119"/>
      <c r="M50" s="119"/>
      <c r="N50" s="119"/>
      <c r="O50" s="119"/>
      <c r="P50" s="119"/>
      <c r="Q50" s="121"/>
      <c r="R50" s="123"/>
      <c r="S50" s="125"/>
    </row>
    <row r="51" spans="2:19" s="5" customFormat="1" ht="19.5" customHeight="1" x14ac:dyDescent="0.25">
      <c r="B51" s="132"/>
      <c r="C51" s="130"/>
      <c r="D51" s="9" t="s">
        <v>116</v>
      </c>
      <c r="E51" s="13">
        <v>59</v>
      </c>
      <c r="F51" s="138"/>
      <c r="G51" s="136"/>
      <c r="H51" s="134"/>
      <c r="I51" s="120"/>
      <c r="J51" s="128"/>
      <c r="K51" s="128"/>
      <c r="L51" s="120"/>
      <c r="M51" s="120"/>
      <c r="N51" s="120"/>
      <c r="O51" s="120"/>
      <c r="P51" s="120"/>
      <c r="Q51" s="122"/>
      <c r="R51" s="124"/>
      <c r="S51" s="126"/>
    </row>
    <row r="52" spans="2:19" s="5" customFormat="1" ht="27" customHeight="1" x14ac:dyDescent="0.25">
      <c r="B52" s="12">
        <v>2</v>
      </c>
      <c r="C52" s="105" t="s">
        <v>77</v>
      </c>
      <c r="D52" s="9" t="s">
        <v>50</v>
      </c>
      <c r="E52" s="13">
        <v>27</v>
      </c>
      <c r="F52" s="9" t="s">
        <v>117</v>
      </c>
      <c r="G52" s="13">
        <v>27</v>
      </c>
      <c r="H52" s="70"/>
      <c r="I52" s="69"/>
      <c r="J52" s="80"/>
      <c r="K52" s="56"/>
      <c r="L52" s="24"/>
      <c r="M52" s="76"/>
      <c r="N52" s="35"/>
      <c r="O52" s="35"/>
      <c r="P52" s="23"/>
      <c r="Q52" s="23"/>
      <c r="R52" s="54"/>
      <c r="S52" s="116"/>
    </row>
    <row r="53" spans="2:19" s="5" customFormat="1" ht="19.5" customHeight="1" x14ac:dyDescent="0.25">
      <c r="B53" s="131">
        <v>3</v>
      </c>
      <c r="C53" s="129" t="s">
        <v>112</v>
      </c>
      <c r="D53" s="9" t="s">
        <v>48</v>
      </c>
      <c r="E53" s="13">
        <v>43</v>
      </c>
      <c r="F53" s="137" t="s">
        <v>118</v>
      </c>
      <c r="G53" s="135">
        <v>97</v>
      </c>
      <c r="H53" s="121"/>
      <c r="I53" s="123"/>
      <c r="J53" s="151"/>
      <c r="K53" s="133"/>
      <c r="L53" s="127"/>
      <c r="M53" s="127"/>
      <c r="N53" s="119"/>
      <c r="O53" s="119"/>
      <c r="P53" s="119"/>
      <c r="Q53" s="119"/>
      <c r="R53" s="119"/>
      <c r="S53" s="139"/>
    </row>
    <row r="54" spans="2:19" s="5" customFormat="1" ht="18" customHeight="1" x14ac:dyDescent="0.25">
      <c r="B54" s="132"/>
      <c r="C54" s="130"/>
      <c r="D54" s="9" t="s">
        <v>49</v>
      </c>
      <c r="E54" s="13">
        <v>54</v>
      </c>
      <c r="F54" s="138"/>
      <c r="G54" s="136"/>
      <c r="H54" s="122"/>
      <c r="I54" s="124"/>
      <c r="J54" s="152"/>
      <c r="K54" s="134"/>
      <c r="L54" s="128"/>
      <c r="M54" s="128"/>
      <c r="N54" s="120"/>
      <c r="O54" s="120"/>
      <c r="P54" s="120"/>
      <c r="Q54" s="120"/>
      <c r="R54" s="120"/>
      <c r="S54" s="140"/>
    </row>
    <row r="55" spans="2:19" s="5" customFormat="1" ht="27" customHeight="1" x14ac:dyDescent="0.25">
      <c r="B55" s="95">
        <v>4</v>
      </c>
      <c r="C55" s="105" t="s">
        <v>75</v>
      </c>
      <c r="D55" s="9" t="s">
        <v>52</v>
      </c>
      <c r="E55" s="13">
        <v>32</v>
      </c>
      <c r="F55" s="9" t="s">
        <v>119</v>
      </c>
      <c r="G55" s="13">
        <v>32</v>
      </c>
      <c r="H55" s="35"/>
      <c r="I55" s="54"/>
      <c r="J55" s="70"/>
      <c r="K55" s="69"/>
      <c r="L55" s="75"/>
      <c r="M55" s="76"/>
      <c r="N55" s="76"/>
      <c r="O55" s="35"/>
      <c r="P55" s="36"/>
      <c r="Q55" s="23"/>
      <c r="R55" s="23"/>
      <c r="S55" s="108"/>
    </row>
    <row r="56" spans="2:19" s="5" customFormat="1" ht="28.5" customHeight="1" x14ac:dyDescent="0.25">
      <c r="B56" s="6">
        <v>5</v>
      </c>
      <c r="C56" s="106" t="s">
        <v>90</v>
      </c>
      <c r="D56" s="11" t="s">
        <v>89</v>
      </c>
      <c r="E56" s="22">
        <v>94</v>
      </c>
      <c r="F56" s="11" t="s">
        <v>120</v>
      </c>
      <c r="G56" s="22">
        <v>94</v>
      </c>
      <c r="H56" s="23"/>
      <c r="I56" s="54"/>
      <c r="J56" s="70"/>
      <c r="K56" s="69"/>
      <c r="L56" s="75"/>
      <c r="M56" s="23"/>
      <c r="N56" s="23"/>
      <c r="O56" s="23"/>
      <c r="P56" s="23"/>
      <c r="Q56" s="23"/>
      <c r="R56" s="23"/>
      <c r="S56" s="108"/>
    </row>
    <row r="57" spans="2:19" s="5" customFormat="1" ht="27.75" customHeight="1" x14ac:dyDescent="0.25">
      <c r="B57" s="12">
        <v>6</v>
      </c>
      <c r="C57" s="105" t="s">
        <v>45</v>
      </c>
      <c r="D57" s="9" t="s">
        <v>51</v>
      </c>
      <c r="E57" s="13">
        <v>38</v>
      </c>
      <c r="F57" s="9" t="s">
        <v>121</v>
      </c>
      <c r="G57" s="13">
        <v>38</v>
      </c>
      <c r="H57" s="23"/>
      <c r="I57" s="54"/>
      <c r="J57" s="70"/>
      <c r="K57" s="69"/>
      <c r="L57" s="75"/>
      <c r="M57" s="56"/>
      <c r="N57" s="56"/>
      <c r="O57" s="35"/>
      <c r="P57" s="35"/>
      <c r="Q57" s="35"/>
      <c r="R57" s="35"/>
      <c r="S57" s="112"/>
    </row>
    <row r="58" spans="2:19" s="5" customFormat="1" ht="27" customHeight="1" thickBot="1" x14ac:dyDescent="0.3">
      <c r="B58" s="29"/>
      <c r="C58" s="30"/>
      <c r="D58" s="31" t="s">
        <v>46</v>
      </c>
      <c r="E58" s="32">
        <f>SUM(E50:E57)</f>
        <v>378</v>
      </c>
      <c r="F58" s="33"/>
      <c r="G58" s="32">
        <f>SUM(G50:G57)</f>
        <v>352</v>
      </c>
      <c r="H58" s="81"/>
      <c r="I58" s="82"/>
      <c r="J58" s="82"/>
      <c r="K58" s="82"/>
      <c r="L58" s="82"/>
      <c r="M58" s="82"/>
      <c r="N58" s="83"/>
      <c r="O58" s="82"/>
      <c r="P58" s="83"/>
      <c r="Q58" s="82"/>
      <c r="R58" s="83"/>
      <c r="S58" s="84"/>
    </row>
    <row r="59" spans="2:19" s="5" customFormat="1" ht="27" customHeight="1" thickBot="1" x14ac:dyDescent="0.3">
      <c r="B59" s="86">
        <f>B57+B46+B20</f>
        <v>44</v>
      </c>
      <c r="C59" s="87"/>
      <c r="D59" s="88" t="s">
        <v>76</v>
      </c>
      <c r="E59" s="89">
        <f>E58+E47+E21</f>
        <v>2516</v>
      </c>
      <c r="F59" s="90"/>
      <c r="G59" s="89">
        <f>G58+G47+G21</f>
        <v>2490</v>
      </c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91"/>
    </row>
    <row r="60" spans="2:19" ht="15" x14ac:dyDescent="0.2">
      <c r="B60" s="85"/>
    </row>
    <row r="62" spans="2:19" ht="15" x14ac:dyDescent="0.2">
      <c r="C62" s="149" t="s">
        <v>80</v>
      </c>
      <c r="D62" s="150"/>
    </row>
    <row r="63" spans="2:19" ht="15" x14ac:dyDescent="0.2">
      <c r="C63" s="97" t="s">
        <v>81</v>
      </c>
      <c r="D63" s="98"/>
    </row>
    <row r="64" spans="2:19" ht="15" x14ac:dyDescent="0.2">
      <c r="C64" s="97" t="s">
        <v>82</v>
      </c>
      <c r="D64" s="99"/>
    </row>
    <row r="65" spans="3:4" ht="15" x14ac:dyDescent="0.2">
      <c r="C65" s="97" t="s">
        <v>83</v>
      </c>
      <c r="D65" s="100"/>
    </row>
    <row r="66" spans="3:4" ht="15" x14ac:dyDescent="0.2">
      <c r="C66" s="97" t="s">
        <v>84</v>
      </c>
      <c r="D66" s="101"/>
    </row>
  </sheetData>
  <mergeCells count="37">
    <mergeCell ref="B1:S1"/>
    <mergeCell ref="B2:S2"/>
    <mergeCell ref="B3:S3"/>
    <mergeCell ref="B4:C4"/>
    <mergeCell ref="C62:D62"/>
    <mergeCell ref="C53:C54"/>
    <mergeCell ref="B53:B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G53:G54"/>
    <mergeCell ref="F53:F54"/>
    <mergeCell ref="C50:C51"/>
    <mergeCell ref="B50:B51"/>
    <mergeCell ref="H50:H51"/>
    <mergeCell ref="G50:G51"/>
    <mergeCell ref="F50:F51"/>
    <mergeCell ref="I50:I51"/>
    <mergeCell ref="Q50:Q51"/>
    <mergeCell ref="R50:R51"/>
    <mergeCell ref="S50:S51"/>
    <mergeCell ref="J50:J51"/>
    <mergeCell ref="K50:K51"/>
    <mergeCell ref="L50:L51"/>
    <mergeCell ref="M50:M51"/>
    <mergeCell ref="N50:N51"/>
    <mergeCell ref="O50:O51"/>
    <mergeCell ref="P50:P51"/>
  </mergeCells>
  <pageMargins left="0.511811024" right="0.511811024" top="0.78740157499999996" bottom="0.78740157499999996" header="0.31496062000000002" footer="0.31496062000000002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052BAEA4121B48A99CFE475EADFF05" ma:contentTypeVersion="12" ma:contentTypeDescription="Crie um novo documento." ma:contentTypeScope="" ma:versionID="acde377a0f422377ab57ef7740b02ef1">
  <xsd:schema xmlns:xsd="http://www.w3.org/2001/XMLSchema" xmlns:xs="http://www.w3.org/2001/XMLSchema" xmlns:p="http://schemas.microsoft.com/office/2006/metadata/properties" xmlns:ns1="http://schemas.microsoft.com/sharepoint/v3" xmlns:ns3="31bb7f3e-3dd2-437a-8e11-c5c713a74089" xmlns:ns4="c278ef0a-031b-4cd7-bd01-e7361634c643" targetNamespace="http://schemas.microsoft.com/office/2006/metadata/properties" ma:root="true" ma:fieldsID="e4c501ad29a8b11b9dd053b1dd7034b7" ns1:_="" ns3:_="" ns4:_="">
    <xsd:import namespace="http://schemas.microsoft.com/sharepoint/v3"/>
    <xsd:import namespace="31bb7f3e-3dd2-437a-8e11-c5c713a74089"/>
    <xsd:import namespace="c278ef0a-031b-4cd7-bd01-e7361634c64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SearchProperties" minOccurs="0"/>
                <xsd:element ref="ns4:_activity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b7f3e-3dd2-437a-8e11-c5c713a740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f0a-031b-4cd7-bd01-e7361634c6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78ef0a-031b-4cd7-bd01-e7361634c64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DBB779-DCF4-4711-BD85-D35BD5251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bb7f3e-3dd2-437a-8e11-c5c713a74089"/>
    <ds:schemaRef ds:uri="c278ef0a-031b-4cd7-bd01-e7361634c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4177D4-7CAA-415C-90B0-10A1C09B1A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BC92E4-B5EF-4B84-8775-9C16C715B01D}">
  <ds:schemaRefs>
    <ds:schemaRef ds:uri="http://purl.org/dc/terms/"/>
    <ds:schemaRef ds:uri="http://schemas.openxmlformats.org/package/2006/metadata/core-properties"/>
    <ds:schemaRef ds:uri="http://purl.org/dc/elements/1.1/"/>
    <ds:schemaRef ds:uri="31bb7f3e-3dd2-437a-8e11-c5c713a74089"/>
    <ds:schemaRef ds:uri="http://schemas.microsoft.com/office/2006/metadata/properties"/>
    <ds:schemaRef ds:uri="http://purl.org/dc/dcmitype/"/>
    <ds:schemaRef ds:uri="c278ef0a-031b-4cd7-bd01-e7361634c643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Pires Rocha Silva</dc:creator>
  <cp:lastModifiedBy>Ana Paula Barroso Guimaraes</cp:lastModifiedBy>
  <cp:lastPrinted>2024-11-22T17:32:10Z</cp:lastPrinted>
  <dcterms:created xsi:type="dcterms:W3CDTF">2023-11-22T12:17:40Z</dcterms:created>
  <dcterms:modified xsi:type="dcterms:W3CDTF">2025-01-07T19:53:25Z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0x0101004C052BAEA4121B48A99CFE475EADFF05</vt:lpwstr>
  </property>
</Properties>
</file>