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xtracoes\arrecadacao\Portal\"/>
    </mc:Choice>
  </mc:AlternateContent>
  <xr:revisionPtr revIDLastSave="0" documentId="13_ncr:1_{A2EA34E1-9602-4072-B2FA-B1196CA93D2C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Arrecadação mês" sheetId="1" r:id="rId1"/>
    <sheet name="Acumulado no an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5" i="1" l="1"/>
  <c r="L35" i="1"/>
  <c r="K35" i="1"/>
  <c r="J35" i="1"/>
  <c r="I35" i="1"/>
  <c r="H35" i="1"/>
  <c r="G35" i="1"/>
  <c r="F35" i="1"/>
  <c r="E35" i="1"/>
  <c r="D35" i="1"/>
  <c r="C35" i="1"/>
  <c r="B35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M35" i="2"/>
  <c r="L35" i="2"/>
  <c r="K35" i="2"/>
  <c r="J35" i="2"/>
  <c r="I35" i="2"/>
  <c r="H35" i="2"/>
  <c r="G35" i="2"/>
  <c r="F35" i="2"/>
  <c r="E35" i="2"/>
  <c r="D35" i="2"/>
  <c r="C35" i="2"/>
  <c r="B35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35" i="2" l="1"/>
  <c r="N35" i="1"/>
</calcChain>
</file>

<file path=xl/sharedStrings.xml><?xml version="1.0" encoding="utf-8"?>
<sst xmlns="http://schemas.openxmlformats.org/spreadsheetml/2006/main" count="84" uniqueCount="42">
  <si>
    <t>UF</t>
  </si>
  <si>
    <t>Alienações</t>
  </si>
  <si>
    <t>Permissão de uso</t>
  </si>
  <si>
    <t>Cessão de uso</t>
  </si>
  <si>
    <t>Inden. posse/ocupação ilícita</t>
  </si>
  <si>
    <t>Aluguel</t>
  </si>
  <si>
    <t>Arrendamento</t>
  </si>
  <si>
    <t>Foro</t>
  </si>
  <si>
    <t>Laudêmio</t>
  </si>
  <si>
    <t>Taxa de ocupação</t>
  </si>
  <si>
    <t>Outras receitas</t>
  </si>
  <si>
    <t>Parcelamento - SARP</t>
  </si>
  <si>
    <t>Receita DAU SPU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</si>
  <si>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</si>
  <si>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</si>
  <si>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</si>
  <si>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</si>
  <si>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</si>
  <si>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</si>
  <si>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</si>
  <si>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</si>
  <si>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</si>
  <si>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</si>
  <si>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</si>
  <si>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</si>
  <si>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</si>
  <si>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</si>
  <si>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</si>
  <si>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</si>
  <si>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</si>
  <si>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</si>
  <si>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</si>
  <si>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</si>
  <si>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</si>
  <si>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</si>
  <si>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</si>
  <si>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</si>
  <si>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</si>
  <si>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</si>
  <si>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</si>
  <si>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Total UF</t>
  </si>
  <si>
    <t>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</si>
</sst>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1" applyFont="1" applyAlignment="1">
      <alignment horizontal="right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164" fontId="2" fillId="2" borderId="0" xfId="1" applyFont="1" applyFill="1" applyAlignment="1">
      <alignment horizontal="right"/>
    </xf>
    <xf numFmtId="164" fontId="2" fillId="2" borderId="0" xfId="0" applyNumberFormat="1" applyFont="1" applyFill="1"/>
    <xf numFmtId="164" fontId="2" fillId="0" borderId="0" xfId="0" applyNumberFormat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5</xdr:col>
      <xdr:colOff>647700</xdr:colOff>
      <xdr:row>4</xdr:row>
      <xdr:rowOff>142875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7468BECB-4DA7-4D9A-9335-7220E6E585B2}"/>
            </a:ext>
          </a:extLst>
        </xdr:cNvPr>
        <xdr:cNvSpPr txBox="1"/>
      </xdr:nvSpPr>
      <xdr:spPr>
        <a:xfrm>
          <a:off x="0" y="9525"/>
          <a:ext cx="6343650" cy="78105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MINISTÉRIO DA ECONOMIA</a:t>
          </a:r>
        </a:p>
        <a:p>
          <a:pPr marL="0" indent="0"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ESPECIAL DE DESESTATIZAÇÃO, DESINVESTIMENTO E MERCADOS</a:t>
          </a:r>
        </a:p>
        <a:p>
          <a:pPr marL="0" indent="0"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DE COORDENAÇÃO E GOVERNANÇA DO PATRIMÔNIO DA UNIÃO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COORDENAÇÃO-GERAL DE ARRECADAÇÃO</a:t>
          </a:r>
          <a:endParaRPr lang="pt-BR">
            <a:effectLst/>
          </a:endParaRPr>
        </a:p>
        <a:p>
          <a:pPr algn="ctr"/>
          <a:endParaRPr lang="pt-BR" sz="1100"/>
        </a:p>
      </xdr:txBody>
    </xdr:sp>
    <xdr:clientData/>
  </xdr:twoCellAnchor>
  <xdr:twoCellAnchor>
    <xdr:from>
      <xdr:col>5</xdr:col>
      <xdr:colOff>666749</xdr:colOff>
      <xdr:row>0</xdr:row>
      <xdr:rowOff>0</xdr:rowOff>
    </xdr:from>
    <xdr:to>
      <xdr:col>14</xdr:col>
      <xdr:colOff>9524</xdr:colOff>
      <xdr:row>4</xdr:row>
      <xdr:rowOff>142875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396DDE02-B0E5-4558-B344-6015E270B410}"/>
            </a:ext>
          </a:extLst>
        </xdr:cNvPr>
        <xdr:cNvSpPr txBox="1"/>
      </xdr:nvSpPr>
      <xdr:spPr>
        <a:xfrm>
          <a:off x="6362699" y="0"/>
          <a:ext cx="8867775" cy="79057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INFORMATIVO GERENCIAL DE RECEITAS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VALORES DE ARRECADAÇÃO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Referência: Julho/2022</a:t>
          </a:r>
          <a:r>
            <a:rPr lang="pt-BR" sz="1100" b="1" i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</a:t>
          </a:r>
          <a:endParaRPr lang="pt-BR" sz="1100" b="1">
            <a:solidFill>
              <a:srgbClr val="002060"/>
            </a:solidFill>
          </a:endParaRPr>
        </a:p>
      </xdr:txBody>
    </xdr:sp>
    <xdr:clientData/>
  </xdr:twoCellAnchor>
  <xdr:twoCellAnchor>
    <xdr:from>
      <xdr:col>1</xdr:col>
      <xdr:colOff>0</xdr:colOff>
      <xdr:row>36</xdr:row>
      <xdr:rowOff>19050</xdr:rowOff>
    </xdr:from>
    <xdr:to>
      <xdr:col>5</xdr:col>
      <xdr:colOff>0</xdr:colOff>
      <xdr:row>45</xdr:row>
      <xdr:rowOff>0</xdr:rowOff>
    </xdr:to>
    <xdr:sp macro="" textlink="" fLocksText="0">
      <xdr:nvSpPr>
        <xdr:cNvPr id="7" name="Caixa de Texto 6">
          <a:extLst>
            <a:ext uri="{FF2B5EF4-FFF2-40B4-BE49-F238E27FC236}">
              <a16:creationId xmlns:a16="http://schemas.microsoft.com/office/drawing/2014/main" id="{8219E488-66F4-4D7C-9490-E356C3A6D39B}"/>
            </a:ext>
          </a:extLst>
        </xdr:cNvPr>
        <xdr:cNvSpPr txBox="1">
          <a:spLocks noChangeArrowheads="1"/>
        </xdr:cNvSpPr>
      </xdr:nvSpPr>
      <xdr:spPr bwMode="auto">
        <a:xfrm>
          <a:off x="571500" y="5848350"/>
          <a:ext cx="5124450" cy="1438275"/>
        </a:xfrm>
        <a:prstGeom prst="rect">
          <a:avLst/>
        </a:prstGeom>
        <a:solidFill>
          <a:srgbClr val="FFFFFF"/>
        </a:solidFill>
        <a:ln w="9360" cap="sq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FONTES: 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Internas: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SIAPA - Sistema Integrado de Administração Patrimonial	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SPIUNet - Sistema de Gerenciamento de Imóveis de Uso Especial</a:t>
          </a:r>
        </a:p>
        <a:p>
          <a:pPr algn="l" rtl="0">
            <a:lnSpc>
              <a:spcPts val="8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SARP  - Sistema de Arrecadação da Antiga RFFSA</a:t>
          </a:r>
        </a:p>
        <a:p>
          <a:pPr algn="l" rtl="0">
            <a:lnSpc>
              <a:spcPts val="7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CIF - Sistema de Controle de Ocupação de Imóveis Funcionais</a:t>
          </a: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lnSpc>
              <a:spcPts val="8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Externas: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Arrecadação oriunda da DAU fornecida pela RFB </a:t>
          </a:r>
        </a:p>
        <a:p>
          <a:pPr algn="l" rtl="0">
            <a:lnSpc>
              <a:spcPts val="800"/>
            </a:lnSpc>
            <a:defRPr sz="1000"/>
          </a:pPr>
          <a:r>
            <a:rPr lang="pt-BR" sz="10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Restituição e retificação de DARF fornecida pela RFB </a:t>
          </a:r>
        </a:p>
        <a:p>
          <a:pPr algn="l" rtl="0">
            <a:lnSpc>
              <a:spcPts val="900"/>
            </a:lnSpc>
            <a:defRPr sz="1000"/>
          </a:pPr>
          <a:endParaRPr lang="pt-BR" sz="1000" b="1" i="0" u="none" strike="noStrike" baseline="0">
            <a:solidFill>
              <a:srgbClr val="00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lnSpc>
              <a:spcPts val="8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effectLst/>
              <a:latin typeface="+mn-lt"/>
              <a:ea typeface="+mn-ea"/>
              <a:cs typeface="+mn-cs"/>
            </a:rPr>
            <a:t>Outras receitas: </a:t>
          </a:r>
        </a:p>
        <a:p>
          <a:pPr algn="l" rtl="0">
            <a:lnSpc>
              <a:spcPts val="900"/>
            </a:lnSpc>
            <a:defRPr sz="1000"/>
          </a:pPr>
          <a:r>
            <a:rPr lang="pt-BR" sz="1000" b="1" i="0" u="none" strike="noStrike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Juros + Multas + Taxas de ocupação de Imóveis Funcionais + Outras receitas imobiliárias</a:t>
          </a:r>
        </a:p>
        <a:p>
          <a:pPr algn="l" rtl="0">
            <a:lnSpc>
              <a:spcPts val="800"/>
            </a:lnSpc>
            <a:defRPr sz="1000"/>
          </a:pPr>
          <a:endParaRPr lang="pt-BR" sz="900" b="1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1000"/>
            </a:lnSpc>
            <a:defRPr sz="1000"/>
          </a:pPr>
          <a:endParaRPr lang="pt-BR" sz="9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0</xdr:col>
      <xdr:colOff>0</xdr:colOff>
      <xdr:row>0</xdr:row>
      <xdr:rowOff>9525</xdr:rowOff>
    </xdr:from>
    <xdr:to>
      <xdr:col>5</xdr:col>
      <xdr:colOff>652236</xdr:colOff>
      <xdr:row>5</xdr:row>
      <xdr:rowOff>2268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D92D2114-14F3-4EAE-8723-DDF57B458733}"/>
            </a:ext>
          </a:extLst>
        </xdr:cNvPr>
        <xdr:cNvSpPr txBox="1"/>
      </xdr:nvSpPr>
      <xdr:spPr>
        <a:xfrm>
          <a:off x="0" y="9525"/>
          <a:ext cx="7287986" cy="78649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MINISTÉRIO DA ECONOMIA</a:t>
          </a:r>
        </a:p>
        <a:p>
          <a:pPr marL="0" indent="0"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ESPECIAL DE DESESTATIZAÇÃO, DESINVESTIMENTO E MERCADOS</a:t>
          </a:r>
        </a:p>
        <a:p>
          <a:pPr marL="0" indent="0"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DE COORDENAÇÃO E GOVERNANÇA DO PATRIMÔNIO DA UNIÃO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COORDENAÇÃO-GERAL DE ARRECADAÇÃO</a:t>
          </a:r>
          <a:endParaRPr lang="pt-BR">
            <a:effectLst/>
          </a:endParaRPr>
        </a:p>
        <a:p>
          <a:pPr algn="ctr"/>
          <a:endParaRPr lang="pt-BR" sz="1100"/>
        </a:p>
      </xdr:txBody>
    </xdr:sp>
    <xdr:clientData/>
  </xdr:twoCellAnchor>
  <xdr:twoCellAnchor>
    <xdr:from>
      <xdr:col>5</xdr:col>
      <xdr:colOff>671285</xdr:colOff>
      <xdr:row>0</xdr:row>
      <xdr:rowOff>0</xdr:rowOff>
    </xdr:from>
    <xdr:to>
      <xdr:col>13</xdr:col>
      <xdr:colOff>1219048</xdr:colOff>
      <xdr:row>5</xdr:row>
      <xdr:rowOff>2268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E545C295-EA71-4A52-8759-C395D8C033F1}"/>
            </a:ext>
          </a:extLst>
        </xdr:cNvPr>
        <xdr:cNvSpPr txBox="1"/>
      </xdr:nvSpPr>
      <xdr:spPr>
        <a:xfrm>
          <a:off x="7307035" y="0"/>
          <a:ext cx="11194596" cy="79601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INFORMATIVO GERENCIAL DE RECEITAS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VALORES DE ARRECADAÇÃO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Referência: MAIO/2026</a:t>
          </a:r>
          <a:endParaRPr lang="pt-BR" sz="1100" b="1">
            <a:solidFill>
              <a:srgbClr val="00206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5</xdr:col>
      <xdr:colOff>638175</xdr:colOff>
      <xdr:row>4</xdr:row>
      <xdr:rowOff>142875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DD65E127-9407-4C52-8244-0335332D3FBB}"/>
            </a:ext>
          </a:extLst>
        </xdr:cNvPr>
        <xdr:cNvSpPr txBox="1"/>
      </xdr:nvSpPr>
      <xdr:spPr>
        <a:xfrm>
          <a:off x="0" y="9525"/>
          <a:ext cx="6343650" cy="78105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MINISTÉRIO DA ECONOMIA</a:t>
          </a: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ESPECIAL DE DESESTATIZAÇÃO, DESINVESTIMENTO E MERCADOS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DE COORDENAÇÃO E GOVERNANÇA DO PATRIMÔNIO DA UNIÃO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COORDENAÇÃO-GERAL DE ARRECADAÇÃO</a:t>
          </a:r>
          <a:endParaRPr lang="pt-BR">
            <a:effectLst/>
          </a:endParaRPr>
        </a:p>
        <a:p>
          <a:pPr algn="ctr"/>
          <a:endParaRPr lang="pt-BR" sz="1100"/>
        </a:p>
      </xdr:txBody>
    </xdr:sp>
    <xdr:clientData/>
  </xdr:twoCellAnchor>
  <xdr:twoCellAnchor>
    <xdr:from>
      <xdr:col>5</xdr:col>
      <xdr:colOff>657224</xdr:colOff>
      <xdr:row>0</xdr:row>
      <xdr:rowOff>0</xdr:rowOff>
    </xdr:from>
    <xdr:to>
      <xdr:col>13</xdr:col>
      <xdr:colOff>1071562</xdr:colOff>
      <xdr:row>4</xdr:row>
      <xdr:rowOff>142875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C4E070C-61C7-4111-8BC7-B2113B9698AA}"/>
            </a:ext>
          </a:extLst>
        </xdr:cNvPr>
        <xdr:cNvSpPr txBox="1"/>
      </xdr:nvSpPr>
      <xdr:spPr>
        <a:xfrm>
          <a:off x="7015162" y="0"/>
          <a:ext cx="10153650" cy="8096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INFORMATIVO GERENCIAL DE RECEITAS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VALORES DE ARRECADAÇÃO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Referência: Acumulado do Ano 2026</a:t>
          </a:r>
          <a:endParaRPr lang="pt-BR" sz="1100" b="1">
            <a:solidFill>
              <a:srgbClr val="002060"/>
            </a:solidFill>
          </a:endParaRP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4</xdr:col>
      <xdr:colOff>1876425</xdr:colOff>
      <xdr:row>45</xdr:row>
      <xdr:rowOff>19050</xdr:rowOff>
    </xdr:to>
    <xdr:sp macro="" textlink="" fLocksText="0">
      <xdr:nvSpPr>
        <xdr:cNvPr id="6" name="Caixa de Texto 6">
          <a:extLst>
            <a:ext uri="{FF2B5EF4-FFF2-40B4-BE49-F238E27FC236}">
              <a16:creationId xmlns:a16="http://schemas.microsoft.com/office/drawing/2014/main" id="{CEB5371E-19E1-42B3-B69F-F0E5D5E2784C}"/>
            </a:ext>
          </a:extLst>
        </xdr:cNvPr>
        <xdr:cNvSpPr txBox="1">
          <a:spLocks noChangeArrowheads="1"/>
        </xdr:cNvSpPr>
      </xdr:nvSpPr>
      <xdr:spPr bwMode="auto">
        <a:xfrm>
          <a:off x="581025" y="5829300"/>
          <a:ext cx="5124450" cy="1476375"/>
        </a:xfrm>
        <a:prstGeom prst="rect">
          <a:avLst/>
        </a:prstGeom>
        <a:solidFill>
          <a:srgbClr val="FFFFFF"/>
        </a:solidFill>
        <a:ln w="9360" cap="sq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FONTES: 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Internas: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SIAPA - Sistema Integrado de Administração Patrimonial	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SPIUNet - Sistema de Gerenciamento de Imóveis de Uso Especial</a:t>
          </a:r>
        </a:p>
        <a:p>
          <a:pPr algn="l" rtl="0">
            <a:lnSpc>
              <a:spcPts val="8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SARP  - Sistema de Arrecadação da Antiga RFFSA</a:t>
          </a:r>
        </a:p>
        <a:p>
          <a:pPr algn="l" rtl="0">
            <a:lnSpc>
              <a:spcPts val="8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CIF - Sistema de Controle de Ocupação de Imóveis Funcionais</a:t>
          </a: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Externas: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Arrecadação oriunda da DAU fornecida pela RFB </a:t>
          </a:r>
        </a:p>
        <a:p>
          <a:pPr algn="l" rtl="0">
            <a:lnSpc>
              <a:spcPts val="900"/>
            </a:lnSpc>
            <a:defRPr sz="1000"/>
          </a:pPr>
          <a:r>
            <a:rPr lang="pt-BR" sz="10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Restituição e retificação de DARF fornecida pela RFB </a:t>
          </a:r>
        </a:p>
        <a:p>
          <a:pPr algn="l" rtl="0">
            <a:lnSpc>
              <a:spcPts val="800"/>
            </a:lnSpc>
            <a:defRPr sz="1000"/>
          </a:pPr>
          <a:endParaRPr lang="pt-BR" sz="1000" b="1" i="0" u="none" strike="noStrike" baseline="0">
            <a:solidFill>
              <a:srgbClr val="00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lnSpc>
              <a:spcPts val="9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effectLst/>
              <a:latin typeface="+mn-lt"/>
              <a:ea typeface="+mn-ea"/>
              <a:cs typeface="+mn-cs"/>
            </a:rPr>
            <a:t>Outras receitas: </a:t>
          </a:r>
        </a:p>
        <a:p>
          <a:pPr algn="l" rtl="0">
            <a:lnSpc>
              <a:spcPts val="800"/>
            </a:lnSpc>
            <a:defRPr sz="1000"/>
          </a:pPr>
          <a:r>
            <a:rPr lang="pt-BR" sz="1000" b="1" i="0" u="none" strike="noStrike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Juros + Multas + Taxas de ocupação de Imóveis Funcionais + Outras receitas imobiliárias</a:t>
          </a:r>
        </a:p>
        <a:p>
          <a:pPr algn="l" rtl="0">
            <a:lnSpc>
              <a:spcPts val="900"/>
            </a:lnSpc>
            <a:defRPr sz="1000"/>
          </a:pPr>
          <a:endParaRPr lang="pt-BR" sz="900" b="1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900"/>
            </a:lnSpc>
            <a:defRPr sz="1000"/>
          </a:pPr>
          <a:endParaRPr lang="pt-BR" sz="9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N35"/>
  <sheetViews>
    <sheetView zoomScale="90" zoomScaleNormal="90" workbookViewId="0">
      <selection activeCell="B7" sqref="B7:M33"/>
    </sheetView>
  </sheetViews>
  <sheetFormatPr defaultRowHeight="12.75" x14ac:dyDescent="0.2"/>
  <cols>
    <col min="1" max="1" width="8.5703125" style="2" customWidth="1"/>
    <col min="2" max="2" width="17.28515625" style="1" bestFit="1" customWidth="1"/>
    <col min="3" max="3" width="21" style="1" bestFit="1" customWidth="1"/>
    <col min="4" max="4" width="17.7109375" style="1" bestFit="1" customWidth="1"/>
    <col min="5" max="5" width="34.85546875" style="1" bestFit="1" customWidth="1"/>
    <col min="6" max="6" width="15.7109375" style="1" bestFit="1" customWidth="1"/>
    <col min="7" max="7" width="18.5703125" style="1" bestFit="1" customWidth="1"/>
    <col min="8" max="8" width="18.28515625" style="1" bestFit="1" customWidth="1"/>
    <col min="9" max="9" width="17.28515625" style="1" bestFit="1" customWidth="1"/>
    <col min="10" max="10" width="22.5703125" style="1" bestFit="1" customWidth="1"/>
    <col min="11" max="11" width="17.85546875" style="1" customWidth="1"/>
    <col min="12" max="12" width="27.140625" style="1" bestFit="1" customWidth="1"/>
    <col min="13" max="13" width="22.140625" style="1" bestFit="1" customWidth="1"/>
    <col min="14" max="14" width="19.7109375" customWidth="1"/>
  </cols>
  <sheetData>
    <row r="6" spans="1:14" x14ac:dyDescent="0.2">
      <c r="A6" s="3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40</v>
      </c>
    </row>
    <row r="7" spans="1:14" x14ac:dyDescent="0.2">
      <c r="A7" s="2" t="s">
        <v>13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656.72</v>
      </c>
      <c r="J7" s="1">
        <v>6163.51</v>
      </c>
      <c r="K7" s="1">
        <v>1982.1</v>
      </c>
      <c r="L7" s="1">
        <v>0</v>
      </c>
      <c r="M7" s="1">
        <v>40134.99</v>
      </c>
      <c r="N7" s="6">
        <f>SUM($B7:$M7)</f>
        <v>48937.32</v>
      </c>
    </row>
    <row r="8" spans="1:14" x14ac:dyDescent="0.2">
      <c r="A8" s="2" t="s">
        <v>14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116388.88</v>
      </c>
      <c r="H8" s="1">
        <v>17053.84</v>
      </c>
      <c r="I8" s="1">
        <v>166578.48000000001</v>
      </c>
      <c r="J8" s="1">
        <v>652567.12</v>
      </c>
      <c r="K8" s="1">
        <v>504931.02</v>
      </c>
      <c r="L8" s="1">
        <v>0</v>
      </c>
      <c r="M8" s="1">
        <v>117488.77</v>
      </c>
      <c r="N8" s="6">
        <f t="shared" ref="N8:N33" si="0">SUM($B8:$M8)</f>
        <v>1575008.11</v>
      </c>
    </row>
    <row r="9" spans="1:14" x14ac:dyDescent="0.2">
      <c r="A9" s="2" t="s">
        <v>15</v>
      </c>
      <c r="B9" s="1">
        <v>0</v>
      </c>
      <c r="C9" s="1">
        <v>18557.48</v>
      </c>
      <c r="D9" s="1">
        <v>88825.98</v>
      </c>
      <c r="E9" s="1">
        <v>0</v>
      </c>
      <c r="F9" s="1">
        <v>0</v>
      </c>
      <c r="G9" s="1">
        <v>0</v>
      </c>
      <c r="H9" s="1">
        <v>31278.36</v>
      </c>
      <c r="I9" s="1">
        <v>292.07</v>
      </c>
      <c r="J9" s="1">
        <v>125292.58</v>
      </c>
      <c r="K9" s="1">
        <v>7507.71</v>
      </c>
      <c r="L9" s="1">
        <v>0</v>
      </c>
      <c r="M9" s="1">
        <v>42269.47</v>
      </c>
      <c r="N9" s="6">
        <f t="shared" si="0"/>
        <v>314023.65000000002</v>
      </c>
    </row>
    <row r="10" spans="1:14" x14ac:dyDescent="0.2">
      <c r="A10" s="2" t="s">
        <v>16</v>
      </c>
      <c r="B10" s="1">
        <v>0</v>
      </c>
      <c r="C10" s="1">
        <v>0</v>
      </c>
      <c r="D10" s="1">
        <v>2914.74</v>
      </c>
      <c r="E10" s="1">
        <v>0</v>
      </c>
      <c r="F10" s="1">
        <v>0</v>
      </c>
      <c r="G10" s="1">
        <v>0</v>
      </c>
      <c r="H10" s="1">
        <v>417.39</v>
      </c>
      <c r="I10" s="1">
        <v>0</v>
      </c>
      <c r="J10" s="1">
        <v>5407.35</v>
      </c>
      <c r="K10" s="1">
        <v>1267.8599999999999</v>
      </c>
      <c r="L10" s="1">
        <v>0</v>
      </c>
      <c r="M10" s="1">
        <v>3341.12</v>
      </c>
      <c r="N10" s="6">
        <f t="shared" si="0"/>
        <v>13348.46</v>
      </c>
    </row>
    <row r="11" spans="1:14" x14ac:dyDescent="0.2">
      <c r="A11" s="2" t="s">
        <v>17</v>
      </c>
      <c r="B11" s="1">
        <v>0</v>
      </c>
      <c r="C11" s="1">
        <v>62528.2</v>
      </c>
      <c r="D11" s="1">
        <v>342060.15</v>
      </c>
      <c r="E11" s="1">
        <v>0</v>
      </c>
      <c r="F11" s="1">
        <v>1439.3</v>
      </c>
      <c r="G11" s="1">
        <v>0</v>
      </c>
      <c r="H11" s="1">
        <v>495015.47</v>
      </c>
      <c r="I11" s="1">
        <v>3267373.7</v>
      </c>
      <c r="J11" s="1">
        <v>1600094.75</v>
      </c>
      <c r="K11" s="1">
        <v>555165.03</v>
      </c>
      <c r="L11" s="1">
        <v>0</v>
      </c>
      <c r="M11" s="1">
        <v>383938.02</v>
      </c>
      <c r="N11" s="6">
        <f t="shared" si="0"/>
        <v>6707614.620000001</v>
      </c>
    </row>
    <row r="12" spans="1:14" x14ac:dyDescent="0.2">
      <c r="A12" s="2" t="s">
        <v>18</v>
      </c>
      <c r="B12" s="1">
        <v>0</v>
      </c>
      <c r="C12" s="1">
        <v>0</v>
      </c>
      <c r="D12" s="1">
        <v>56805.16</v>
      </c>
      <c r="E12" s="1">
        <v>0</v>
      </c>
      <c r="F12" s="1">
        <v>69357.69</v>
      </c>
      <c r="G12" s="1">
        <v>0</v>
      </c>
      <c r="H12" s="1">
        <v>695710.04</v>
      </c>
      <c r="I12" s="1">
        <v>733441.18</v>
      </c>
      <c r="J12" s="1">
        <v>368636.17</v>
      </c>
      <c r="K12" s="1">
        <v>399372.01</v>
      </c>
      <c r="L12" s="1">
        <v>234.15</v>
      </c>
      <c r="M12" s="1">
        <v>198548.89</v>
      </c>
      <c r="N12" s="6">
        <f t="shared" si="0"/>
        <v>2522105.29</v>
      </c>
    </row>
    <row r="13" spans="1:14" x14ac:dyDescent="0.2">
      <c r="A13" s="2" t="s">
        <v>19</v>
      </c>
      <c r="B13" s="1">
        <v>301593.05</v>
      </c>
      <c r="C13" s="1">
        <v>500</v>
      </c>
      <c r="D13" s="1">
        <v>66962.509999999995</v>
      </c>
      <c r="E13" s="1">
        <v>0</v>
      </c>
      <c r="F13" s="1">
        <v>27008.67</v>
      </c>
      <c r="G13" s="1">
        <v>0</v>
      </c>
      <c r="H13" s="1">
        <v>150019.76</v>
      </c>
      <c r="I13" s="1">
        <v>1434172.06</v>
      </c>
      <c r="J13" s="1">
        <v>426605.9</v>
      </c>
      <c r="K13" s="1">
        <v>1216826.93</v>
      </c>
      <c r="L13" s="1">
        <v>0</v>
      </c>
      <c r="M13" s="1">
        <v>150721.60999999999</v>
      </c>
      <c r="N13" s="6">
        <f t="shared" si="0"/>
        <v>3774410.4899999998</v>
      </c>
    </row>
    <row r="14" spans="1:14" x14ac:dyDescent="0.2">
      <c r="A14" s="2" t="s">
        <v>20</v>
      </c>
      <c r="B14" s="1">
        <v>0</v>
      </c>
      <c r="C14" s="1">
        <v>0</v>
      </c>
      <c r="D14" s="1">
        <v>21163.22</v>
      </c>
      <c r="E14" s="1">
        <v>0</v>
      </c>
      <c r="F14" s="1">
        <v>2785.16</v>
      </c>
      <c r="G14" s="1">
        <v>0</v>
      </c>
      <c r="H14" s="1">
        <v>889287.08</v>
      </c>
      <c r="I14" s="1">
        <v>865428.71</v>
      </c>
      <c r="J14" s="1">
        <v>1291098</v>
      </c>
      <c r="K14" s="1">
        <v>960733.81</v>
      </c>
      <c r="L14" s="1">
        <v>0</v>
      </c>
      <c r="M14" s="1">
        <v>572118.11</v>
      </c>
      <c r="N14" s="6">
        <f t="shared" si="0"/>
        <v>4602614.09</v>
      </c>
    </row>
    <row r="15" spans="1:14" x14ac:dyDescent="0.2">
      <c r="A15" s="2" t="s">
        <v>21</v>
      </c>
      <c r="B15" s="1">
        <v>0</v>
      </c>
      <c r="C15" s="1">
        <v>9500</v>
      </c>
      <c r="D15" s="1">
        <v>0</v>
      </c>
      <c r="E15" s="1">
        <v>0</v>
      </c>
      <c r="F15" s="1">
        <v>0</v>
      </c>
      <c r="G15" s="1">
        <v>0</v>
      </c>
      <c r="H15" s="1">
        <v>19868.84</v>
      </c>
      <c r="I15" s="1">
        <v>26088.44</v>
      </c>
      <c r="J15" s="1">
        <v>40729.370000000003</v>
      </c>
      <c r="K15" s="1">
        <v>53069.02</v>
      </c>
      <c r="L15" s="1">
        <v>0</v>
      </c>
      <c r="M15" s="1">
        <v>15284.84</v>
      </c>
      <c r="N15" s="6">
        <f t="shared" si="0"/>
        <v>164540.50999999998</v>
      </c>
    </row>
    <row r="16" spans="1:14" x14ac:dyDescent="0.2">
      <c r="A16" s="2" t="s">
        <v>22</v>
      </c>
      <c r="B16" s="1">
        <v>0</v>
      </c>
      <c r="C16" s="1">
        <v>4347.72</v>
      </c>
      <c r="D16" s="1">
        <v>0</v>
      </c>
      <c r="E16" s="1">
        <v>0</v>
      </c>
      <c r="F16" s="1">
        <v>0</v>
      </c>
      <c r="G16" s="1">
        <v>0</v>
      </c>
      <c r="H16" s="1">
        <v>312454.12</v>
      </c>
      <c r="I16" s="1">
        <v>439094.51</v>
      </c>
      <c r="J16" s="1">
        <v>222126.41</v>
      </c>
      <c r="K16" s="1">
        <v>514503.79</v>
      </c>
      <c r="L16" s="1">
        <v>0</v>
      </c>
      <c r="M16" s="1">
        <v>317027.65000000002</v>
      </c>
      <c r="N16" s="6">
        <f t="shared" si="0"/>
        <v>1809554.2000000002</v>
      </c>
    </row>
    <row r="17" spans="1:14" x14ac:dyDescent="0.2">
      <c r="A17" s="2" t="s">
        <v>23</v>
      </c>
      <c r="B17" s="1">
        <v>41982.12</v>
      </c>
      <c r="C17" s="1">
        <v>500</v>
      </c>
      <c r="D17" s="1">
        <v>299253.51</v>
      </c>
      <c r="E17" s="1">
        <v>0</v>
      </c>
      <c r="F17" s="1">
        <v>97837.98</v>
      </c>
      <c r="G17" s="1">
        <v>0</v>
      </c>
      <c r="H17" s="1">
        <v>86134.54</v>
      </c>
      <c r="I17" s="1">
        <v>606845.74</v>
      </c>
      <c r="J17" s="1">
        <v>49463.13</v>
      </c>
      <c r="K17" s="1">
        <v>51851.040000000001</v>
      </c>
      <c r="L17" s="1">
        <v>883.92</v>
      </c>
      <c r="M17" s="1">
        <v>42138.59</v>
      </c>
      <c r="N17" s="6">
        <f t="shared" si="0"/>
        <v>1276890.57</v>
      </c>
    </row>
    <row r="18" spans="1:14" x14ac:dyDescent="0.2">
      <c r="A18" s="2" t="s">
        <v>24</v>
      </c>
      <c r="B18" s="1">
        <v>0</v>
      </c>
      <c r="C18" s="1">
        <v>0</v>
      </c>
      <c r="D18" s="1">
        <v>17190.36</v>
      </c>
      <c r="E18" s="1">
        <v>0</v>
      </c>
      <c r="F18" s="1">
        <v>26269.03</v>
      </c>
      <c r="G18" s="1">
        <v>4048.68</v>
      </c>
      <c r="H18" s="1">
        <v>2697.53</v>
      </c>
      <c r="I18" s="1">
        <v>6367.46</v>
      </c>
      <c r="J18" s="1">
        <v>46486.47</v>
      </c>
      <c r="K18" s="1">
        <v>24312.28</v>
      </c>
      <c r="L18" s="1">
        <v>4843.3500000000004</v>
      </c>
      <c r="M18" s="1">
        <v>12362.98</v>
      </c>
      <c r="N18" s="6">
        <f t="shared" si="0"/>
        <v>144578.14000000001</v>
      </c>
    </row>
    <row r="19" spans="1:14" x14ac:dyDescent="0.2">
      <c r="A19" s="2" t="s">
        <v>25</v>
      </c>
      <c r="B19" s="1">
        <v>0</v>
      </c>
      <c r="C19" s="1">
        <v>1000</v>
      </c>
      <c r="D19" s="1">
        <v>12222.83</v>
      </c>
      <c r="E19" s="1">
        <v>0</v>
      </c>
      <c r="F19" s="1">
        <v>0</v>
      </c>
      <c r="G19" s="1">
        <v>0</v>
      </c>
      <c r="H19" s="1">
        <v>1137.72</v>
      </c>
      <c r="I19" s="1">
        <v>15372.26</v>
      </c>
      <c r="J19" s="1">
        <v>62569.84</v>
      </c>
      <c r="K19" s="1">
        <v>10768.55</v>
      </c>
      <c r="L19" s="1">
        <v>0</v>
      </c>
      <c r="M19" s="1">
        <v>6221.16</v>
      </c>
      <c r="N19" s="6">
        <f t="shared" si="0"/>
        <v>109292.36</v>
      </c>
    </row>
    <row r="20" spans="1:14" x14ac:dyDescent="0.2">
      <c r="A20" s="2" t="s">
        <v>26</v>
      </c>
      <c r="B20" s="1">
        <v>0</v>
      </c>
      <c r="C20" s="1">
        <v>43271.62</v>
      </c>
      <c r="D20" s="1">
        <v>105341.32</v>
      </c>
      <c r="E20" s="1">
        <v>0</v>
      </c>
      <c r="F20" s="1">
        <v>1367.78</v>
      </c>
      <c r="G20" s="1">
        <v>0</v>
      </c>
      <c r="H20" s="1">
        <v>18569.73</v>
      </c>
      <c r="I20" s="1">
        <v>6964.68</v>
      </c>
      <c r="J20" s="1">
        <v>113684.84</v>
      </c>
      <c r="K20" s="1">
        <v>26844.43</v>
      </c>
      <c r="L20" s="1">
        <v>0</v>
      </c>
      <c r="M20" s="1">
        <v>42304.12</v>
      </c>
      <c r="N20" s="6">
        <f t="shared" si="0"/>
        <v>358348.51999999996</v>
      </c>
    </row>
    <row r="21" spans="1:14" x14ac:dyDescent="0.2">
      <c r="A21" s="2" t="s">
        <v>27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161396.78</v>
      </c>
      <c r="I21" s="1">
        <v>546892.62</v>
      </c>
      <c r="J21" s="1">
        <v>1355997.68</v>
      </c>
      <c r="K21" s="1">
        <v>573021.51</v>
      </c>
      <c r="L21" s="1">
        <v>0</v>
      </c>
      <c r="M21" s="1">
        <v>210240.45</v>
      </c>
      <c r="N21" s="6">
        <f t="shared" si="0"/>
        <v>2847549.04</v>
      </c>
    </row>
    <row r="22" spans="1:14" x14ac:dyDescent="0.2">
      <c r="A22" s="2" t="s">
        <v>28</v>
      </c>
      <c r="B22" s="1">
        <v>0</v>
      </c>
      <c r="C22" s="1">
        <v>0</v>
      </c>
      <c r="D22" s="1">
        <v>5991.14</v>
      </c>
      <c r="E22" s="1">
        <v>0</v>
      </c>
      <c r="F22" s="1">
        <v>700.81</v>
      </c>
      <c r="G22" s="1">
        <v>0</v>
      </c>
      <c r="H22" s="1">
        <v>1375442.68</v>
      </c>
      <c r="I22" s="1">
        <v>3279689.19</v>
      </c>
      <c r="J22" s="1">
        <v>2816155.43</v>
      </c>
      <c r="K22" s="1">
        <v>2767205.46</v>
      </c>
      <c r="L22" s="1">
        <v>0</v>
      </c>
      <c r="M22" s="1">
        <v>1624619.68</v>
      </c>
      <c r="N22" s="6">
        <f t="shared" si="0"/>
        <v>11869804.390000001</v>
      </c>
    </row>
    <row r="23" spans="1:14" x14ac:dyDescent="0.2">
      <c r="A23" s="2" t="s">
        <v>29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16453.689999999999</v>
      </c>
      <c r="I23" s="1">
        <v>89062.24</v>
      </c>
      <c r="J23" s="1">
        <v>123392.64</v>
      </c>
      <c r="K23" s="1">
        <v>80292.25</v>
      </c>
      <c r="L23" s="1">
        <v>0</v>
      </c>
      <c r="M23" s="1">
        <v>45229.68</v>
      </c>
      <c r="N23" s="6">
        <f t="shared" si="0"/>
        <v>354430.5</v>
      </c>
    </row>
    <row r="24" spans="1:14" x14ac:dyDescent="0.2">
      <c r="A24" s="2" t="s">
        <v>30</v>
      </c>
      <c r="B24" s="1">
        <v>0</v>
      </c>
      <c r="C24" s="1">
        <v>1630.22</v>
      </c>
      <c r="D24" s="1">
        <v>76554.39</v>
      </c>
      <c r="E24" s="1">
        <v>0</v>
      </c>
      <c r="F24" s="1">
        <v>26457.74</v>
      </c>
      <c r="G24" s="1">
        <v>2588349.4300000002</v>
      </c>
      <c r="H24" s="1">
        <v>108172.22</v>
      </c>
      <c r="I24" s="1">
        <v>117848.71</v>
      </c>
      <c r="J24" s="1">
        <v>754790.3</v>
      </c>
      <c r="K24" s="1">
        <v>380697.46</v>
      </c>
      <c r="L24" s="1">
        <v>827.42</v>
      </c>
      <c r="M24" s="1">
        <v>202158.54</v>
      </c>
      <c r="N24" s="6">
        <f t="shared" si="0"/>
        <v>4257486.4300000006</v>
      </c>
    </row>
    <row r="25" spans="1:14" x14ac:dyDescent="0.2">
      <c r="A25" s="2" t="s">
        <v>31</v>
      </c>
      <c r="B25" s="1">
        <v>0</v>
      </c>
      <c r="C25" s="1">
        <v>0</v>
      </c>
      <c r="D25" s="1">
        <v>252565.55</v>
      </c>
      <c r="E25" s="1">
        <v>67700</v>
      </c>
      <c r="F25" s="1">
        <v>53821.45</v>
      </c>
      <c r="G25" s="1">
        <v>1138392.24</v>
      </c>
      <c r="H25" s="1">
        <v>7970739.8499999996</v>
      </c>
      <c r="I25" s="1">
        <v>10339135.49</v>
      </c>
      <c r="J25" s="1">
        <v>3891439.14</v>
      </c>
      <c r="K25" s="1">
        <v>5239427.87</v>
      </c>
      <c r="L25" s="1">
        <v>0</v>
      </c>
      <c r="M25" s="1">
        <v>2898727.67</v>
      </c>
      <c r="N25" s="6">
        <f t="shared" si="0"/>
        <v>31851949.259999998</v>
      </c>
    </row>
    <row r="26" spans="1:14" x14ac:dyDescent="0.2">
      <c r="A26" s="2" t="s">
        <v>32</v>
      </c>
      <c r="B26" s="1">
        <v>0</v>
      </c>
      <c r="C26" s="1">
        <v>0</v>
      </c>
      <c r="D26" s="1">
        <v>0</v>
      </c>
      <c r="E26" s="1">
        <v>0</v>
      </c>
      <c r="F26" s="1">
        <v>239.22</v>
      </c>
      <c r="G26" s="1">
        <v>0</v>
      </c>
      <c r="H26" s="1">
        <v>15849.95</v>
      </c>
      <c r="I26" s="1">
        <v>200175.47</v>
      </c>
      <c r="J26" s="1">
        <v>292664.06</v>
      </c>
      <c r="K26" s="1">
        <v>108761.73</v>
      </c>
      <c r="L26" s="1">
        <v>210.54</v>
      </c>
      <c r="M26" s="1">
        <v>99287.44</v>
      </c>
      <c r="N26" s="6">
        <f t="shared" si="0"/>
        <v>717188.41000000015</v>
      </c>
    </row>
    <row r="27" spans="1:14" x14ac:dyDescent="0.2">
      <c r="A27" s="2" t="s">
        <v>33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6156.38</v>
      </c>
      <c r="I27" s="1">
        <v>12703.5</v>
      </c>
      <c r="J27" s="1">
        <v>13901.87</v>
      </c>
      <c r="K27" s="1">
        <v>5994.26</v>
      </c>
      <c r="L27" s="1">
        <v>0</v>
      </c>
      <c r="M27" s="1">
        <v>1249.01</v>
      </c>
      <c r="N27" s="6">
        <f t="shared" si="0"/>
        <v>40005.020000000004</v>
      </c>
    </row>
    <row r="28" spans="1:14" x14ac:dyDescent="0.2">
      <c r="A28" s="2" t="s">
        <v>34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208</v>
      </c>
      <c r="I28" s="1">
        <v>947.8</v>
      </c>
      <c r="J28" s="1">
        <v>111855.97</v>
      </c>
      <c r="K28" s="1">
        <v>301.04000000000002</v>
      </c>
      <c r="L28" s="1">
        <v>0</v>
      </c>
      <c r="M28" s="1">
        <v>451.78</v>
      </c>
      <c r="N28" s="6">
        <f t="shared" si="0"/>
        <v>113764.59</v>
      </c>
    </row>
    <row r="29" spans="1:14" x14ac:dyDescent="0.2">
      <c r="A29" s="2" t="s">
        <v>35</v>
      </c>
      <c r="B29" s="1">
        <v>0</v>
      </c>
      <c r="C29" s="1">
        <v>0</v>
      </c>
      <c r="D29" s="1">
        <v>18760.72</v>
      </c>
      <c r="E29" s="1">
        <v>0</v>
      </c>
      <c r="F29" s="1">
        <v>26462.09</v>
      </c>
      <c r="G29" s="1">
        <v>741.9</v>
      </c>
      <c r="H29" s="1">
        <v>362989.21</v>
      </c>
      <c r="I29" s="1">
        <v>205317.03</v>
      </c>
      <c r="J29" s="1">
        <v>660803.9</v>
      </c>
      <c r="K29" s="1">
        <v>370303.66</v>
      </c>
      <c r="L29" s="1">
        <v>0</v>
      </c>
      <c r="M29" s="1">
        <v>271152.83</v>
      </c>
      <c r="N29" s="6">
        <f t="shared" si="0"/>
        <v>1916531.34</v>
      </c>
    </row>
    <row r="30" spans="1:14" x14ac:dyDescent="0.2">
      <c r="A30" s="2" t="s">
        <v>36</v>
      </c>
      <c r="B30" s="1">
        <v>0</v>
      </c>
      <c r="C30" s="1">
        <v>1000</v>
      </c>
      <c r="D30" s="1">
        <v>2974.52</v>
      </c>
      <c r="E30" s="1">
        <v>0</v>
      </c>
      <c r="F30" s="1">
        <v>3127.95</v>
      </c>
      <c r="G30" s="1">
        <v>1619842.22</v>
      </c>
      <c r="H30" s="1">
        <v>521262.72</v>
      </c>
      <c r="I30" s="1">
        <v>1674118.68</v>
      </c>
      <c r="J30" s="1">
        <v>3660498.02</v>
      </c>
      <c r="K30" s="1">
        <v>1138724.6100000001</v>
      </c>
      <c r="L30" s="1">
        <v>0</v>
      </c>
      <c r="M30" s="1">
        <v>1171672.43</v>
      </c>
      <c r="N30" s="6">
        <f t="shared" si="0"/>
        <v>9793221.1499999985</v>
      </c>
    </row>
    <row r="31" spans="1:14" x14ac:dyDescent="0.2">
      <c r="A31" s="2" t="s">
        <v>37</v>
      </c>
      <c r="B31" s="1">
        <v>0</v>
      </c>
      <c r="C31" s="1">
        <v>0</v>
      </c>
      <c r="D31" s="1">
        <v>1570.36</v>
      </c>
      <c r="E31" s="1">
        <v>0</v>
      </c>
      <c r="F31" s="1">
        <v>0</v>
      </c>
      <c r="G31" s="1">
        <v>0</v>
      </c>
      <c r="H31" s="1">
        <v>395102.06</v>
      </c>
      <c r="I31" s="1">
        <v>713631.61</v>
      </c>
      <c r="J31" s="1">
        <v>549172.34</v>
      </c>
      <c r="K31" s="1">
        <v>438184.48</v>
      </c>
      <c r="L31" s="1">
        <v>0</v>
      </c>
      <c r="M31" s="1">
        <v>144080</v>
      </c>
      <c r="N31" s="6">
        <f t="shared" si="0"/>
        <v>2241740.85</v>
      </c>
    </row>
    <row r="32" spans="1:14" x14ac:dyDescent="0.2">
      <c r="A32" s="2" t="s">
        <v>38</v>
      </c>
      <c r="B32" s="1">
        <v>30843.05</v>
      </c>
      <c r="C32" s="1">
        <v>500</v>
      </c>
      <c r="D32" s="1">
        <v>1056937.94</v>
      </c>
      <c r="E32" s="1">
        <v>67700</v>
      </c>
      <c r="F32" s="1">
        <v>1264597.2</v>
      </c>
      <c r="G32" s="1">
        <v>84540.07</v>
      </c>
      <c r="H32" s="1">
        <v>8203884.5899999999</v>
      </c>
      <c r="I32" s="1">
        <v>11902219.25</v>
      </c>
      <c r="J32" s="1">
        <v>9422013.4399999995</v>
      </c>
      <c r="K32" s="1">
        <v>4112927.65</v>
      </c>
      <c r="L32" s="1">
        <v>2358.73</v>
      </c>
      <c r="M32" s="1">
        <v>1295968.92</v>
      </c>
      <c r="N32" s="6">
        <f t="shared" si="0"/>
        <v>37444490.839999996</v>
      </c>
    </row>
    <row r="33" spans="1:14" x14ac:dyDescent="0.2">
      <c r="A33" s="2" t="s">
        <v>39</v>
      </c>
      <c r="B33" s="1">
        <v>0</v>
      </c>
      <c r="C33" s="1">
        <v>4227.22</v>
      </c>
      <c r="D33" s="1">
        <v>0</v>
      </c>
      <c r="E33" s="1">
        <v>0</v>
      </c>
      <c r="F33" s="1">
        <v>0</v>
      </c>
      <c r="G33" s="1">
        <v>0</v>
      </c>
      <c r="H33" s="1">
        <v>645.20000000000005</v>
      </c>
      <c r="I33" s="1">
        <v>5114.22</v>
      </c>
      <c r="J33" s="1">
        <v>2175.73</v>
      </c>
      <c r="K33" s="1">
        <v>7426.17</v>
      </c>
      <c r="L33" s="1">
        <v>0</v>
      </c>
      <c r="M33" s="1">
        <v>1933.12</v>
      </c>
      <c r="N33" s="6">
        <f t="shared" si="0"/>
        <v>21521.66</v>
      </c>
    </row>
    <row r="35" spans="1:14" x14ac:dyDescent="0.2">
      <c r="A35" s="3" t="s">
        <v>41</v>
      </c>
      <c r="B35" s="4">
        <f>SUM(B$7:B$33)</f>
        <v>374418.22</v>
      </c>
      <c r="C35" s="4">
        <f t="shared" ref="C35:N35" si="1">SUM(C$7:C$33)</f>
        <v>147562.46</v>
      </c>
      <c r="D35" s="4">
        <f t="shared" si="1"/>
        <v>2428094.4000000004</v>
      </c>
      <c r="E35" s="4">
        <f t="shared" si="1"/>
        <v>135400</v>
      </c>
      <c r="F35" s="4">
        <f t="shared" si="1"/>
        <v>1601472.0699999998</v>
      </c>
      <c r="G35" s="4">
        <f t="shared" si="1"/>
        <v>5552303.4200000009</v>
      </c>
      <c r="H35" s="4">
        <f t="shared" si="1"/>
        <v>21857947.750000004</v>
      </c>
      <c r="I35" s="4">
        <f t="shared" si="1"/>
        <v>36655531.82</v>
      </c>
      <c r="J35" s="4">
        <f t="shared" si="1"/>
        <v>28665785.960000005</v>
      </c>
      <c r="K35" s="4">
        <f t="shared" si="1"/>
        <v>19552403.73</v>
      </c>
      <c r="L35" s="4">
        <f t="shared" si="1"/>
        <v>9358.11</v>
      </c>
      <c r="M35" s="4">
        <f t="shared" si="1"/>
        <v>9910671.8699999992</v>
      </c>
      <c r="N35" s="4">
        <f t="shared" si="1"/>
        <v>126890949.81</v>
      </c>
    </row>
  </sheetData>
  <pageMargins left="0.78740157499999996" right="0.78740157499999996" top="0.984251969" bottom="0.984251969" header="0.5" footer="0.5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N35"/>
  <sheetViews>
    <sheetView tabSelected="1" zoomScale="80" zoomScaleNormal="80" workbookViewId="0">
      <selection activeCell="C9" sqref="C9"/>
    </sheetView>
  </sheetViews>
  <sheetFormatPr defaultRowHeight="12.75" x14ac:dyDescent="0.2"/>
  <cols>
    <col min="1" max="1" width="8.7109375" style="2" customWidth="1"/>
    <col min="2" max="2" width="16.28515625" bestFit="1" customWidth="1"/>
    <col min="3" max="3" width="21" bestFit="1" customWidth="1"/>
    <col min="4" max="4" width="17.7109375" bestFit="1" customWidth="1"/>
    <col min="5" max="5" width="31.5703125" bestFit="1" customWidth="1"/>
    <col min="6" max="6" width="15.140625" bestFit="1" customWidth="1"/>
    <col min="7" max="7" width="17.28515625" bestFit="1" customWidth="1"/>
    <col min="8" max="9" width="16.28515625" bestFit="1" customWidth="1"/>
    <col min="10" max="10" width="20.28515625" bestFit="1" customWidth="1"/>
    <col min="11" max="11" width="18" bestFit="1" customWidth="1"/>
    <col min="12" max="12" width="23.7109375" bestFit="1" customWidth="1"/>
    <col min="13" max="13" width="18.85546875" bestFit="1" customWidth="1"/>
    <col min="14" max="14" width="17.85546875" bestFit="1" customWidth="1"/>
  </cols>
  <sheetData>
    <row r="6" spans="1:14" x14ac:dyDescent="0.2">
      <c r="A6" s="3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40</v>
      </c>
    </row>
    <row r="7" spans="1:14" x14ac:dyDescent="0.2">
      <c r="A7" s="2" t="s">
        <v>13</v>
      </c>
      <c r="B7" s="1">
        <v>0</v>
      </c>
      <c r="C7" s="1">
        <v>2108.73</v>
      </c>
      <c r="D7" s="1">
        <v>0</v>
      </c>
      <c r="E7" s="1">
        <v>0</v>
      </c>
      <c r="F7" s="1">
        <v>0</v>
      </c>
      <c r="G7" s="1">
        <v>0</v>
      </c>
      <c r="H7" s="1">
        <v>352.08</v>
      </c>
      <c r="I7" s="1">
        <v>3115.16</v>
      </c>
      <c r="J7" s="1">
        <v>37293.47</v>
      </c>
      <c r="K7" s="1">
        <v>21240.03</v>
      </c>
      <c r="L7" s="1">
        <v>0</v>
      </c>
      <c r="M7" s="1">
        <v>216179.85</v>
      </c>
      <c r="N7" s="6">
        <f>SUM($B7:$M7)</f>
        <v>280289.32</v>
      </c>
    </row>
    <row r="8" spans="1:14" x14ac:dyDescent="0.2">
      <c r="A8" s="2" t="s">
        <v>14</v>
      </c>
      <c r="B8" s="1">
        <v>0</v>
      </c>
      <c r="C8" s="1">
        <v>500</v>
      </c>
      <c r="D8" s="1">
        <v>0</v>
      </c>
      <c r="E8" s="1">
        <v>0</v>
      </c>
      <c r="F8" s="1">
        <v>0</v>
      </c>
      <c r="G8" s="1">
        <v>314148.02</v>
      </c>
      <c r="H8" s="1">
        <v>48096.800000000003</v>
      </c>
      <c r="I8" s="1">
        <v>1499135.48</v>
      </c>
      <c r="J8" s="1">
        <v>1798225.2</v>
      </c>
      <c r="K8" s="1">
        <v>1668784.95</v>
      </c>
      <c r="L8" s="1">
        <v>0</v>
      </c>
      <c r="M8" s="1">
        <v>811809.27</v>
      </c>
      <c r="N8" s="6">
        <f t="shared" ref="N8:N33" si="0">SUM($B8:$M8)</f>
        <v>6140699.7200000007</v>
      </c>
    </row>
    <row r="9" spans="1:14" x14ac:dyDescent="0.2">
      <c r="A9" s="2" t="s">
        <v>15</v>
      </c>
      <c r="B9" s="1">
        <v>0</v>
      </c>
      <c r="C9" s="1">
        <v>34277.75</v>
      </c>
      <c r="D9" s="1">
        <v>379927.02</v>
      </c>
      <c r="E9" s="1">
        <v>0</v>
      </c>
      <c r="F9" s="1">
        <v>0</v>
      </c>
      <c r="G9" s="1">
        <v>0</v>
      </c>
      <c r="H9" s="1">
        <v>59086.14</v>
      </c>
      <c r="I9" s="1">
        <v>116861.67</v>
      </c>
      <c r="J9" s="1">
        <v>250367.16</v>
      </c>
      <c r="K9" s="1">
        <v>93412.6</v>
      </c>
      <c r="L9" s="1">
        <v>0</v>
      </c>
      <c r="M9" s="1">
        <v>104251.41</v>
      </c>
      <c r="N9" s="6">
        <f t="shared" si="0"/>
        <v>1038183.7500000001</v>
      </c>
    </row>
    <row r="10" spans="1:14" x14ac:dyDescent="0.2">
      <c r="A10" s="2" t="s">
        <v>16</v>
      </c>
      <c r="B10" s="1">
        <v>0</v>
      </c>
      <c r="C10" s="1">
        <v>0</v>
      </c>
      <c r="D10" s="1">
        <v>8744.2199999999993</v>
      </c>
      <c r="E10" s="1">
        <v>0</v>
      </c>
      <c r="F10" s="1">
        <v>0</v>
      </c>
      <c r="G10" s="1">
        <v>0</v>
      </c>
      <c r="H10" s="1">
        <v>96707.31</v>
      </c>
      <c r="I10" s="1">
        <v>6168.76</v>
      </c>
      <c r="J10" s="1">
        <v>13164.02</v>
      </c>
      <c r="K10" s="1">
        <v>7949.62</v>
      </c>
      <c r="L10" s="1">
        <v>0</v>
      </c>
      <c r="M10" s="1">
        <v>17639.96</v>
      </c>
      <c r="N10" s="6">
        <f t="shared" si="0"/>
        <v>150373.88999999998</v>
      </c>
    </row>
    <row r="11" spans="1:14" x14ac:dyDescent="0.2">
      <c r="A11" s="2" t="s">
        <v>17</v>
      </c>
      <c r="B11" s="1">
        <v>0</v>
      </c>
      <c r="C11" s="1">
        <v>392130.62</v>
      </c>
      <c r="D11" s="1">
        <v>1552456.68</v>
      </c>
      <c r="E11" s="1">
        <v>0</v>
      </c>
      <c r="F11" s="1">
        <v>2325.85</v>
      </c>
      <c r="G11" s="1">
        <v>0</v>
      </c>
      <c r="H11" s="1">
        <v>993957.7</v>
      </c>
      <c r="I11" s="1">
        <v>5759849.21</v>
      </c>
      <c r="J11" s="1">
        <v>2973038.79</v>
      </c>
      <c r="K11" s="1">
        <v>3393352.44</v>
      </c>
      <c r="L11" s="1">
        <v>0</v>
      </c>
      <c r="M11" s="1">
        <v>2302483.0099999998</v>
      </c>
      <c r="N11" s="6">
        <f t="shared" si="0"/>
        <v>17369594.299999997</v>
      </c>
    </row>
    <row r="12" spans="1:14" x14ac:dyDescent="0.2">
      <c r="A12" s="2" t="s">
        <v>18</v>
      </c>
      <c r="B12" s="1">
        <v>561815.06999999995</v>
      </c>
      <c r="C12" s="1">
        <v>11833.35</v>
      </c>
      <c r="D12" s="1">
        <v>223492.87</v>
      </c>
      <c r="E12" s="1">
        <v>0</v>
      </c>
      <c r="F12" s="1">
        <v>280585.69</v>
      </c>
      <c r="G12" s="1">
        <v>0</v>
      </c>
      <c r="H12" s="1">
        <v>1323362.46</v>
      </c>
      <c r="I12" s="1">
        <v>4571703.8</v>
      </c>
      <c r="J12" s="1">
        <v>1040229.56</v>
      </c>
      <c r="K12" s="1">
        <v>1820479.67</v>
      </c>
      <c r="L12" s="1">
        <v>702.45</v>
      </c>
      <c r="M12" s="1">
        <v>1000304.29</v>
      </c>
      <c r="N12" s="6">
        <f t="shared" si="0"/>
        <v>10834509.210000001</v>
      </c>
    </row>
    <row r="13" spans="1:14" x14ac:dyDescent="0.2">
      <c r="A13" s="2" t="s">
        <v>19</v>
      </c>
      <c r="B13" s="1">
        <v>1861405.74</v>
      </c>
      <c r="C13" s="1">
        <v>5157.45</v>
      </c>
      <c r="D13" s="1">
        <v>117688.9</v>
      </c>
      <c r="E13" s="1">
        <v>0</v>
      </c>
      <c r="F13" s="1">
        <v>127872.56</v>
      </c>
      <c r="G13" s="1">
        <v>0</v>
      </c>
      <c r="H13" s="1">
        <v>331498.5</v>
      </c>
      <c r="I13" s="1">
        <v>4322653.59</v>
      </c>
      <c r="J13" s="1">
        <v>1355088.07</v>
      </c>
      <c r="K13" s="1">
        <v>4794172.3</v>
      </c>
      <c r="L13" s="1">
        <v>0</v>
      </c>
      <c r="M13" s="1">
        <v>475181.96</v>
      </c>
      <c r="N13" s="6">
        <f t="shared" si="0"/>
        <v>13390719.07</v>
      </c>
    </row>
    <row r="14" spans="1:14" x14ac:dyDescent="0.2">
      <c r="A14" s="2" t="s">
        <v>20</v>
      </c>
      <c r="B14" s="1">
        <v>0</v>
      </c>
      <c r="C14" s="1">
        <v>0</v>
      </c>
      <c r="D14" s="1">
        <v>265755.59000000003</v>
      </c>
      <c r="E14" s="1">
        <v>0</v>
      </c>
      <c r="F14" s="1">
        <v>13646.95</v>
      </c>
      <c r="G14" s="1">
        <v>0</v>
      </c>
      <c r="H14" s="1">
        <v>1657832.16</v>
      </c>
      <c r="I14" s="1">
        <v>5278298.4800000004</v>
      </c>
      <c r="J14" s="1">
        <v>2351192.54</v>
      </c>
      <c r="K14" s="1">
        <v>3022682.62</v>
      </c>
      <c r="L14" s="1">
        <v>0</v>
      </c>
      <c r="M14" s="1">
        <v>2087649.31</v>
      </c>
      <c r="N14" s="6">
        <f t="shared" si="0"/>
        <v>14677057.65</v>
      </c>
    </row>
    <row r="15" spans="1:14" x14ac:dyDescent="0.2">
      <c r="A15" s="2" t="s">
        <v>21</v>
      </c>
      <c r="B15" s="1">
        <v>100</v>
      </c>
      <c r="C15" s="1">
        <v>12500</v>
      </c>
      <c r="D15" s="1">
        <v>0</v>
      </c>
      <c r="E15" s="1">
        <v>0</v>
      </c>
      <c r="F15" s="1">
        <v>114.29</v>
      </c>
      <c r="G15" s="1">
        <v>22538.97</v>
      </c>
      <c r="H15" s="1">
        <v>23474.42</v>
      </c>
      <c r="I15" s="1">
        <v>110733</v>
      </c>
      <c r="J15" s="1">
        <v>118863.5</v>
      </c>
      <c r="K15" s="1">
        <v>180424.24</v>
      </c>
      <c r="L15" s="1">
        <v>0</v>
      </c>
      <c r="M15" s="1">
        <v>118148.52</v>
      </c>
      <c r="N15" s="6">
        <f t="shared" si="0"/>
        <v>586896.93999999994</v>
      </c>
    </row>
    <row r="16" spans="1:14" x14ac:dyDescent="0.2">
      <c r="A16" s="2" t="s">
        <v>22</v>
      </c>
      <c r="B16" s="1">
        <v>0</v>
      </c>
      <c r="C16" s="1">
        <v>41197.33</v>
      </c>
      <c r="D16" s="1">
        <v>0</v>
      </c>
      <c r="E16" s="1">
        <v>0</v>
      </c>
      <c r="F16" s="1">
        <v>224.14</v>
      </c>
      <c r="G16" s="1">
        <v>0</v>
      </c>
      <c r="H16" s="1">
        <v>841562.36</v>
      </c>
      <c r="I16" s="1">
        <v>2711096.68</v>
      </c>
      <c r="J16" s="1">
        <v>735679.82</v>
      </c>
      <c r="K16" s="1">
        <v>1777479.66</v>
      </c>
      <c r="L16" s="1">
        <v>0</v>
      </c>
      <c r="M16" s="1">
        <v>1572094.17</v>
      </c>
      <c r="N16" s="6">
        <f t="shared" si="0"/>
        <v>7679334.1600000001</v>
      </c>
    </row>
    <row r="17" spans="1:14" x14ac:dyDescent="0.2">
      <c r="A17" s="2" t="s">
        <v>23</v>
      </c>
      <c r="B17" s="1">
        <v>1129713.3</v>
      </c>
      <c r="C17" s="1">
        <v>50403.94</v>
      </c>
      <c r="D17" s="1">
        <v>1504860.6</v>
      </c>
      <c r="E17" s="1">
        <v>0</v>
      </c>
      <c r="F17" s="1">
        <v>304416.62</v>
      </c>
      <c r="G17" s="1">
        <v>0</v>
      </c>
      <c r="H17" s="1">
        <v>148594.79999999999</v>
      </c>
      <c r="I17" s="1">
        <v>1233148.21</v>
      </c>
      <c r="J17" s="1">
        <v>239358.2</v>
      </c>
      <c r="K17" s="1">
        <v>485615.21</v>
      </c>
      <c r="L17" s="1">
        <v>2893.91</v>
      </c>
      <c r="M17" s="1">
        <v>283085.21999999997</v>
      </c>
      <c r="N17" s="6">
        <f t="shared" si="0"/>
        <v>5382090.0099999998</v>
      </c>
    </row>
    <row r="18" spans="1:14" x14ac:dyDescent="0.2">
      <c r="A18" s="2" t="s">
        <v>24</v>
      </c>
      <c r="B18" s="1">
        <v>0</v>
      </c>
      <c r="C18" s="1">
        <v>0</v>
      </c>
      <c r="D18" s="1">
        <v>687924.76</v>
      </c>
      <c r="E18" s="1">
        <v>0</v>
      </c>
      <c r="F18" s="1">
        <v>117321.53</v>
      </c>
      <c r="G18" s="1">
        <v>38846.379999999997</v>
      </c>
      <c r="H18" s="1">
        <v>3238.88</v>
      </c>
      <c r="I18" s="1">
        <v>74634.22</v>
      </c>
      <c r="J18" s="1">
        <v>244288.01</v>
      </c>
      <c r="K18" s="1">
        <v>179371.24</v>
      </c>
      <c r="L18" s="1">
        <v>18238.97</v>
      </c>
      <c r="M18" s="1">
        <v>121961</v>
      </c>
      <c r="N18" s="6">
        <f t="shared" si="0"/>
        <v>1485824.99</v>
      </c>
    </row>
    <row r="19" spans="1:14" x14ac:dyDescent="0.2">
      <c r="A19" s="2" t="s">
        <v>25</v>
      </c>
      <c r="B19" s="1">
        <v>0</v>
      </c>
      <c r="C19" s="1">
        <v>1000</v>
      </c>
      <c r="D19" s="1">
        <v>59957.82</v>
      </c>
      <c r="E19" s="1">
        <v>0</v>
      </c>
      <c r="F19" s="1">
        <v>0</v>
      </c>
      <c r="G19" s="1">
        <v>0</v>
      </c>
      <c r="H19" s="1">
        <v>20713.5</v>
      </c>
      <c r="I19" s="1">
        <v>85812.2</v>
      </c>
      <c r="J19" s="1">
        <v>133359.25</v>
      </c>
      <c r="K19" s="1">
        <v>113920.56</v>
      </c>
      <c r="L19" s="1">
        <v>0</v>
      </c>
      <c r="M19" s="1">
        <v>70744.160000000003</v>
      </c>
      <c r="N19" s="6">
        <f t="shared" si="0"/>
        <v>485507.49</v>
      </c>
    </row>
    <row r="20" spans="1:14" x14ac:dyDescent="0.2">
      <c r="A20" s="2" t="s">
        <v>26</v>
      </c>
      <c r="B20" s="1">
        <v>0</v>
      </c>
      <c r="C20" s="1">
        <v>43271.62</v>
      </c>
      <c r="D20" s="1">
        <v>421365.28</v>
      </c>
      <c r="E20" s="1">
        <v>0</v>
      </c>
      <c r="F20" s="1">
        <v>8206.68</v>
      </c>
      <c r="G20" s="1">
        <v>0</v>
      </c>
      <c r="H20" s="1">
        <v>38266.839999999997</v>
      </c>
      <c r="I20" s="1">
        <v>93651.03</v>
      </c>
      <c r="J20" s="1">
        <v>287826.74</v>
      </c>
      <c r="K20" s="1">
        <v>345909.09</v>
      </c>
      <c r="L20" s="1">
        <v>0</v>
      </c>
      <c r="M20" s="1">
        <v>448954.78</v>
      </c>
      <c r="N20" s="6">
        <f t="shared" si="0"/>
        <v>1687452.06</v>
      </c>
    </row>
    <row r="21" spans="1:14" x14ac:dyDescent="0.2">
      <c r="A21" s="2" t="s">
        <v>27</v>
      </c>
      <c r="B21" s="1">
        <v>0</v>
      </c>
      <c r="C21" s="1">
        <v>2948.44</v>
      </c>
      <c r="D21" s="1">
        <v>60793.68</v>
      </c>
      <c r="E21" s="1">
        <v>292671.86</v>
      </c>
      <c r="F21" s="1">
        <v>0</v>
      </c>
      <c r="G21" s="1">
        <v>0</v>
      </c>
      <c r="H21" s="1">
        <v>304368.01</v>
      </c>
      <c r="I21" s="1">
        <v>2371909.85</v>
      </c>
      <c r="J21" s="1">
        <v>4883044.3499999996</v>
      </c>
      <c r="K21" s="1">
        <v>3606431.78</v>
      </c>
      <c r="L21" s="1">
        <v>0</v>
      </c>
      <c r="M21" s="1">
        <v>1466284.97</v>
      </c>
      <c r="N21" s="6">
        <f t="shared" si="0"/>
        <v>12988452.939999999</v>
      </c>
    </row>
    <row r="22" spans="1:14" x14ac:dyDescent="0.2">
      <c r="A22" s="2" t="s">
        <v>28</v>
      </c>
      <c r="B22" s="1">
        <v>0</v>
      </c>
      <c r="C22" s="1">
        <v>0</v>
      </c>
      <c r="D22" s="1">
        <v>11634.14</v>
      </c>
      <c r="E22" s="1">
        <v>0</v>
      </c>
      <c r="F22" s="1">
        <v>2217.86</v>
      </c>
      <c r="G22" s="1">
        <v>0</v>
      </c>
      <c r="H22" s="1">
        <v>3670690.68</v>
      </c>
      <c r="I22" s="1">
        <v>21777387.620000001</v>
      </c>
      <c r="J22" s="1">
        <v>7160696.7199999997</v>
      </c>
      <c r="K22" s="1">
        <v>8776747.7799999993</v>
      </c>
      <c r="L22" s="1">
        <v>0</v>
      </c>
      <c r="M22" s="1">
        <v>6544995.3600000003</v>
      </c>
      <c r="N22" s="6">
        <f t="shared" si="0"/>
        <v>47944370.159999996</v>
      </c>
    </row>
    <row r="23" spans="1:14" x14ac:dyDescent="0.2">
      <c r="A23" s="2" t="s">
        <v>29</v>
      </c>
      <c r="B23" s="1">
        <v>0</v>
      </c>
      <c r="C23" s="1">
        <v>0</v>
      </c>
      <c r="D23" s="1">
        <v>0</v>
      </c>
      <c r="E23" s="1">
        <v>81735.12</v>
      </c>
      <c r="F23" s="1">
        <v>1635.44</v>
      </c>
      <c r="G23" s="1">
        <v>0</v>
      </c>
      <c r="H23" s="1">
        <v>34629.25</v>
      </c>
      <c r="I23" s="1">
        <v>302985.13</v>
      </c>
      <c r="J23" s="1">
        <v>286547.57</v>
      </c>
      <c r="K23" s="1">
        <v>215457.21</v>
      </c>
      <c r="L23" s="1">
        <v>0</v>
      </c>
      <c r="M23" s="1">
        <v>234641.29</v>
      </c>
      <c r="N23" s="6">
        <f t="shared" si="0"/>
        <v>1157631.01</v>
      </c>
    </row>
    <row r="24" spans="1:14" x14ac:dyDescent="0.2">
      <c r="A24" s="2" t="s">
        <v>30</v>
      </c>
      <c r="B24" s="1">
        <v>0</v>
      </c>
      <c r="C24" s="1">
        <v>2691.37</v>
      </c>
      <c r="D24" s="1">
        <v>537648.77</v>
      </c>
      <c r="E24" s="1">
        <v>1268.3800000000001</v>
      </c>
      <c r="F24" s="1">
        <v>147830.49</v>
      </c>
      <c r="G24" s="1">
        <v>11191698.92</v>
      </c>
      <c r="H24" s="1">
        <v>199152.66</v>
      </c>
      <c r="I24" s="1">
        <v>1958808.71</v>
      </c>
      <c r="J24" s="1">
        <v>1775336.2</v>
      </c>
      <c r="K24" s="1">
        <v>1712299.16</v>
      </c>
      <c r="L24" s="1">
        <v>5815.2</v>
      </c>
      <c r="M24" s="1">
        <v>1122145.6100000001</v>
      </c>
      <c r="N24" s="6">
        <f t="shared" si="0"/>
        <v>18654695.469999999</v>
      </c>
    </row>
    <row r="25" spans="1:14" x14ac:dyDescent="0.2">
      <c r="A25" s="2" t="s">
        <v>31</v>
      </c>
      <c r="B25" s="1">
        <v>0</v>
      </c>
      <c r="C25" s="1">
        <v>0</v>
      </c>
      <c r="D25" s="1">
        <v>1049762.17</v>
      </c>
      <c r="E25" s="1">
        <v>338500</v>
      </c>
      <c r="F25" s="1">
        <v>286891.26</v>
      </c>
      <c r="G25" s="1">
        <v>5709241.2000000002</v>
      </c>
      <c r="H25" s="1">
        <v>11801338.65</v>
      </c>
      <c r="I25" s="1">
        <v>35102193.369999997</v>
      </c>
      <c r="J25" s="1">
        <v>8176879.3300000001</v>
      </c>
      <c r="K25" s="1">
        <v>22181405.460000001</v>
      </c>
      <c r="L25" s="1">
        <v>0</v>
      </c>
      <c r="M25" s="1">
        <v>15162115.880000001</v>
      </c>
      <c r="N25" s="6">
        <f t="shared" si="0"/>
        <v>99808327.319999993</v>
      </c>
    </row>
    <row r="26" spans="1:14" x14ac:dyDescent="0.2">
      <c r="A26" s="2" t="s">
        <v>32</v>
      </c>
      <c r="B26" s="1">
        <v>0</v>
      </c>
      <c r="C26" s="1">
        <v>4657.45</v>
      </c>
      <c r="D26" s="1">
        <v>8441.69</v>
      </c>
      <c r="E26" s="1">
        <v>36560.019999999997</v>
      </c>
      <c r="F26" s="1">
        <v>1200.48</v>
      </c>
      <c r="G26" s="1">
        <v>0</v>
      </c>
      <c r="H26" s="1">
        <v>62665.47</v>
      </c>
      <c r="I26" s="1">
        <v>966639.14</v>
      </c>
      <c r="J26" s="1">
        <v>754665.61</v>
      </c>
      <c r="K26" s="1">
        <v>665153.53</v>
      </c>
      <c r="L26" s="1">
        <v>1052.7</v>
      </c>
      <c r="M26" s="1">
        <v>363258.61</v>
      </c>
      <c r="N26" s="6">
        <f t="shared" si="0"/>
        <v>2864294.6999999997</v>
      </c>
    </row>
    <row r="27" spans="1:14" x14ac:dyDescent="0.2">
      <c r="A27" s="2" t="s">
        <v>33</v>
      </c>
      <c r="B27" s="1">
        <v>0</v>
      </c>
      <c r="C27" s="1">
        <v>0</v>
      </c>
      <c r="D27" s="1">
        <v>6224.91</v>
      </c>
      <c r="E27" s="1">
        <v>0</v>
      </c>
      <c r="F27" s="1">
        <v>374.19</v>
      </c>
      <c r="G27" s="1">
        <v>0</v>
      </c>
      <c r="H27" s="1">
        <v>11898.91</v>
      </c>
      <c r="I27" s="1">
        <v>43738.75</v>
      </c>
      <c r="J27" s="1">
        <v>51681.73</v>
      </c>
      <c r="K27" s="1">
        <v>28610.61</v>
      </c>
      <c r="L27" s="1">
        <v>0</v>
      </c>
      <c r="M27" s="1">
        <v>14213.57</v>
      </c>
      <c r="N27" s="6">
        <f t="shared" si="0"/>
        <v>156742.66999999998</v>
      </c>
    </row>
    <row r="28" spans="1:14" x14ac:dyDescent="0.2">
      <c r="A28" s="2" t="s">
        <v>34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317.01</v>
      </c>
      <c r="I28" s="1">
        <v>1278.3399999999999</v>
      </c>
      <c r="J28" s="1">
        <v>122964.45</v>
      </c>
      <c r="K28" s="1">
        <v>6236.45</v>
      </c>
      <c r="L28" s="1">
        <v>0</v>
      </c>
      <c r="M28" s="1">
        <v>3359.74</v>
      </c>
      <c r="N28" s="6">
        <f t="shared" si="0"/>
        <v>134155.99</v>
      </c>
    </row>
    <row r="29" spans="1:14" x14ac:dyDescent="0.2">
      <c r="A29" s="2" t="s">
        <v>35</v>
      </c>
      <c r="B29" s="1">
        <v>0</v>
      </c>
      <c r="C29" s="1">
        <v>6233.02</v>
      </c>
      <c r="D29" s="1">
        <v>43818.58</v>
      </c>
      <c r="E29" s="1">
        <v>637.76</v>
      </c>
      <c r="F29" s="1">
        <v>68890.03</v>
      </c>
      <c r="G29" s="1">
        <v>3709.5</v>
      </c>
      <c r="H29" s="1">
        <v>649619.44999999995</v>
      </c>
      <c r="I29" s="1">
        <v>1492758.49</v>
      </c>
      <c r="J29" s="1">
        <v>2018516.44</v>
      </c>
      <c r="K29" s="1">
        <v>1770029.36</v>
      </c>
      <c r="L29" s="1">
        <v>0</v>
      </c>
      <c r="M29" s="1">
        <v>1438845.46</v>
      </c>
      <c r="N29" s="6">
        <f t="shared" si="0"/>
        <v>7493058.0899999999</v>
      </c>
    </row>
    <row r="30" spans="1:14" x14ac:dyDescent="0.2">
      <c r="A30" s="2" t="s">
        <v>36</v>
      </c>
      <c r="B30" s="1">
        <v>0</v>
      </c>
      <c r="C30" s="1">
        <v>69680.72</v>
      </c>
      <c r="D30" s="1">
        <v>2974.52</v>
      </c>
      <c r="E30" s="1">
        <v>0</v>
      </c>
      <c r="F30" s="1">
        <v>12755.89</v>
      </c>
      <c r="G30" s="1">
        <v>6077667.3099999996</v>
      </c>
      <c r="H30" s="1">
        <v>856097.33</v>
      </c>
      <c r="I30" s="1">
        <v>10036694.17</v>
      </c>
      <c r="J30" s="1">
        <v>8018450</v>
      </c>
      <c r="K30" s="1">
        <v>5977107.9800000004</v>
      </c>
      <c r="L30" s="1">
        <v>0</v>
      </c>
      <c r="M30" s="1">
        <v>5623301.3099999996</v>
      </c>
      <c r="N30" s="6">
        <f t="shared" si="0"/>
        <v>36674729.229999997</v>
      </c>
    </row>
    <row r="31" spans="1:14" x14ac:dyDescent="0.2">
      <c r="A31" s="2" t="s">
        <v>37</v>
      </c>
      <c r="B31" s="1">
        <v>0</v>
      </c>
      <c r="C31" s="1">
        <v>0</v>
      </c>
      <c r="D31" s="1">
        <v>5205.7</v>
      </c>
      <c r="E31" s="1">
        <v>0</v>
      </c>
      <c r="F31" s="1">
        <v>291.51</v>
      </c>
      <c r="G31" s="1">
        <v>0</v>
      </c>
      <c r="H31" s="1">
        <v>867261.66</v>
      </c>
      <c r="I31" s="1">
        <v>2504754.4500000002</v>
      </c>
      <c r="J31" s="1">
        <v>1275117.97</v>
      </c>
      <c r="K31" s="1">
        <v>1889373.78</v>
      </c>
      <c r="L31" s="1">
        <v>0</v>
      </c>
      <c r="M31" s="1">
        <v>803424.4</v>
      </c>
      <c r="N31" s="6">
        <f t="shared" si="0"/>
        <v>7345429.4700000007</v>
      </c>
    </row>
    <row r="32" spans="1:14" x14ac:dyDescent="0.2">
      <c r="A32" s="2" t="s">
        <v>38</v>
      </c>
      <c r="B32" s="1">
        <v>2218890.9</v>
      </c>
      <c r="C32" s="1">
        <v>171894.93</v>
      </c>
      <c r="D32" s="1">
        <v>8328088.8899999997</v>
      </c>
      <c r="E32" s="1">
        <v>330923.08</v>
      </c>
      <c r="F32" s="1">
        <v>5589783.7000000002</v>
      </c>
      <c r="G32" s="1">
        <v>603934.1</v>
      </c>
      <c r="H32" s="1">
        <v>12305316.960000001</v>
      </c>
      <c r="I32" s="1">
        <v>55126851.170000002</v>
      </c>
      <c r="J32" s="1">
        <v>13629138.49</v>
      </c>
      <c r="K32" s="1">
        <v>16269419.390000001</v>
      </c>
      <c r="L32" s="1">
        <v>8177.77</v>
      </c>
      <c r="M32" s="1">
        <v>7836699.21</v>
      </c>
      <c r="N32" s="6">
        <f t="shared" si="0"/>
        <v>122419118.58999999</v>
      </c>
    </row>
    <row r="33" spans="1:14" x14ac:dyDescent="0.2">
      <c r="A33" s="2" t="s">
        <v>39</v>
      </c>
      <c r="B33" s="1">
        <v>0</v>
      </c>
      <c r="C33" s="1">
        <v>9960.24</v>
      </c>
      <c r="D33" s="1">
        <v>0</v>
      </c>
      <c r="E33" s="1">
        <v>0</v>
      </c>
      <c r="F33" s="1">
        <v>0</v>
      </c>
      <c r="G33" s="1">
        <v>0</v>
      </c>
      <c r="H33" s="1">
        <v>2329.96</v>
      </c>
      <c r="I33" s="1">
        <v>13070.92</v>
      </c>
      <c r="J33" s="1">
        <v>3438.51</v>
      </c>
      <c r="K33" s="1">
        <v>59647.59</v>
      </c>
      <c r="L33" s="1">
        <v>0</v>
      </c>
      <c r="M33" s="1">
        <v>10593.56</v>
      </c>
      <c r="N33" s="6">
        <f t="shared" si="0"/>
        <v>99040.78</v>
      </c>
    </row>
    <row r="35" spans="1:14" x14ac:dyDescent="0.2">
      <c r="A35" s="3" t="s">
        <v>41</v>
      </c>
      <c r="B35" s="5">
        <f>SUM(B$7:B$33)</f>
        <v>5771925.0099999998</v>
      </c>
      <c r="C35" s="5">
        <f t="shared" ref="C35:N35" si="1">SUM(C$7:C$33)</f>
        <v>862446.95999999973</v>
      </c>
      <c r="D35" s="5">
        <f t="shared" si="1"/>
        <v>15276766.789999999</v>
      </c>
      <c r="E35" s="5">
        <f t="shared" si="1"/>
        <v>1082296.22</v>
      </c>
      <c r="F35" s="5">
        <f t="shared" si="1"/>
        <v>6966585.1600000001</v>
      </c>
      <c r="G35" s="5">
        <f t="shared" si="1"/>
        <v>23961784.399999999</v>
      </c>
      <c r="H35" s="5">
        <f t="shared" si="1"/>
        <v>36352429.950000003</v>
      </c>
      <c r="I35" s="5">
        <f t="shared" si="1"/>
        <v>157565931.59999999</v>
      </c>
      <c r="J35" s="5">
        <f t="shared" si="1"/>
        <v>59734451.699999996</v>
      </c>
      <c r="K35" s="5">
        <f t="shared" si="1"/>
        <v>81062714.310000017</v>
      </c>
      <c r="L35" s="5">
        <f t="shared" si="1"/>
        <v>36881</v>
      </c>
      <c r="M35" s="5">
        <f t="shared" si="1"/>
        <v>50254365.88000001</v>
      </c>
      <c r="N35" s="5">
        <f t="shared" si="1"/>
        <v>438928578.9799999</v>
      </c>
    </row>
  </sheetData>
  <pageMargins left="0.78740157499999996" right="0.78740157499999996" top="0.984251969" bottom="0.984251969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Arrecadação mês</vt:lpstr>
      <vt:lpstr>Acumulado no ano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Clauber Teixeira Rodrigues</dc:creator>
  <cp:lastModifiedBy>Clauber Teixeira Rodrigues</cp:lastModifiedBy>
  <dcterms:created xsi:type="dcterms:W3CDTF">2021-07-13T08:31:31Z</dcterms:created>
  <dcterms:modified xsi:type="dcterms:W3CDTF">2026-10-19T14:39:34Z</dcterms:modified>
</cp:coreProperties>
</file>