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xtracoes\arrecadacao\Portal\"/>
    </mc:Choice>
  </mc:AlternateContent>
  <xr:revisionPtr revIDLastSave="0" documentId="8_{DD3C5AEF-F6AB-487E-808C-94F9375CFF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recadação mês" sheetId="1" r:id="rId1"/>
    <sheet name="Acumulado no an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5" i="1" l="1"/>
  <c r="L35" i="1"/>
  <c r="K35" i="1"/>
  <c r="J35" i="1"/>
  <c r="I35" i="1"/>
  <c r="H35" i="1"/>
  <c r="G35" i="1"/>
  <c r="F35" i="1"/>
  <c r="E35" i="1"/>
  <c r="D35" i="1"/>
  <c r="C35" i="1"/>
  <c r="B35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M35" i="2"/>
  <c r="L35" i="2"/>
  <c r="K35" i="2"/>
  <c r="J35" i="2"/>
  <c r="I35" i="2"/>
  <c r="H35" i="2"/>
  <c r="G35" i="2"/>
  <c r="F35" i="2"/>
  <c r="E35" i="2"/>
  <c r="D35" i="2"/>
  <c r="C35" i="2"/>
  <c r="B35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35" i="2" l="1"/>
  <c r="N35" i="1"/>
</calcChain>
</file>

<file path=xl/sharedStrings.xml><?xml version="1.0" encoding="utf-8"?>
<sst xmlns="http://schemas.openxmlformats.org/spreadsheetml/2006/main" count="84" uniqueCount="42">
  <si>
    <t>UF</t>
  </si>
  <si>
    <t>Alienações</t>
  </si>
  <si>
    <t>Permissão de uso</t>
  </si>
  <si>
    <t>Cessão de uso</t>
  </si>
  <si>
    <t>Inden. posse/ocupação ilícita</t>
  </si>
  <si>
    <t>Aluguel</t>
  </si>
  <si>
    <t>Arrendamento</t>
  </si>
  <si>
    <t>Foro</t>
  </si>
  <si>
    <t>Laudêmio</t>
  </si>
  <si>
    <t>Taxa de ocupação</t>
  </si>
  <si>
    <t>Outras receitas</t>
  </si>
  <si>
    <t>Parcelamento - SARP</t>
  </si>
  <si>
    <t>Receita DAU SPU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</si>
  <si>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</si>
  <si>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</si>
  <si>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</si>
  <si>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</si>
  <si>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</si>
  <si>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</si>
  <si>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</si>
  <si>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</si>
  <si>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</si>
  <si>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</si>
  <si>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</si>
  <si>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</si>
  <si>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</si>
  <si>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</si>
  <si>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</si>
  <si>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</si>
  <si>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</si>
  <si>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</si>
  <si>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</si>
  <si>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</si>
  <si>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</si>
  <si>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</si>
  <si>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</si>
  <si>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</si>
  <si>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</si>
  <si>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</si>
  <si>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</si>
  <si>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Total UF</t>
  </si>
  <si>
    <t>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</si>
</sst>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1" applyFont="1" applyAlignment="1">
      <alignment horizontal="right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1" applyFont="1" applyFill="1" applyAlignment="1">
      <alignment horizontal="right"/>
    </xf>
    <xf numFmtId="164" fontId="2" fillId="2" borderId="0" xfId="0" applyNumberFormat="1" applyFont="1" applyFill="1"/>
    <xf numFmtId="164" fontId="2" fillId="0" borderId="0" xfId="0" applyNumberFormat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5</xdr:col>
      <xdr:colOff>647700</xdr:colOff>
      <xdr:row>4</xdr:row>
      <xdr:rowOff>142875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7468BECB-4DA7-4D9A-9335-7220E6E585B2}"/>
            </a:ext>
          </a:extLst>
        </xdr:cNvPr>
        <xdr:cNvSpPr txBox="1"/>
      </xdr:nvSpPr>
      <xdr:spPr>
        <a:xfrm>
          <a:off x="0" y="9525"/>
          <a:ext cx="6343650" cy="7810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MINISTÉRIO DA ECONOMIA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ESPECIAL DE DESESTATIZAÇÃO, DESINVESTIMENTO E MERCADOS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DE COORDENAÇÃO E GOVERNANÇA DO PATRIMÔNIO DA UNIÃO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COORDENAÇÃO-GERAL DE ARRECADAÇÃO</a:t>
          </a:r>
          <a:endParaRPr lang="pt-BR">
            <a:effectLst/>
          </a:endParaRPr>
        </a:p>
        <a:p>
          <a:pPr algn="ctr"/>
          <a:endParaRPr lang="pt-BR" sz="1100"/>
        </a:p>
      </xdr:txBody>
    </xdr:sp>
    <xdr:clientData/>
  </xdr:twoCellAnchor>
  <xdr:twoCellAnchor>
    <xdr:from>
      <xdr:col>5</xdr:col>
      <xdr:colOff>666749</xdr:colOff>
      <xdr:row>0</xdr:row>
      <xdr:rowOff>0</xdr:rowOff>
    </xdr:from>
    <xdr:to>
      <xdr:col>14</xdr:col>
      <xdr:colOff>9524</xdr:colOff>
      <xdr:row>4</xdr:row>
      <xdr:rowOff>142875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396DDE02-B0E5-4558-B344-6015E270B410}"/>
            </a:ext>
          </a:extLst>
        </xdr:cNvPr>
        <xdr:cNvSpPr txBox="1"/>
      </xdr:nvSpPr>
      <xdr:spPr>
        <a:xfrm>
          <a:off x="6362699" y="0"/>
          <a:ext cx="8867775" cy="79057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INFORMATIVO GERENCIAL DE RECEITAS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VALORES DE ARRECADAÇÃO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Referência: Julho/2022</a:t>
          </a:r>
          <a:r>
            <a:rPr lang="pt-BR" sz="1100" b="1" i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  <a:endParaRPr lang="pt-BR" sz="1100" b="1">
            <a:solidFill>
              <a:srgbClr val="002060"/>
            </a:solidFill>
          </a:endParaRPr>
        </a:p>
      </xdr:txBody>
    </xdr:sp>
    <xdr:clientData/>
  </xdr:twoCellAnchor>
  <xdr:twoCellAnchor>
    <xdr:from>
      <xdr:col>1</xdr:col>
      <xdr:colOff>0</xdr:colOff>
      <xdr:row>36</xdr:row>
      <xdr:rowOff>19050</xdr:rowOff>
    </xdr:from>
    <xdr:to>
      <xdr:col>5</xdr:col>
      <xdr:colOff>0</xdr:colOff>
      <xdr:row>45</xdr:row>
      <xdr:rowOff>0</xdr:rowOff>
    </xdr:to>
    <xdr:sp macro="" textlink="" fLocksText="0">
      <xdr:nvSpPr>
        <xdr:cNvPr id="7" name="Caixa de Texto 6">
          <a:extLst>
            <a:ext uri="{FF2B5EF4-FFF2-40B4-BE49-F238E27FC236}">
              <a16:creationId xmlns:a16="http://schemas.microsoft.com/office/drawing/2014/main" id="{8219E488-66F4-4D7C-9490-E356C3A6D39B}"/>
            </a:ext>
          </a:extLst>
        </xdr:cNvPr>
        <xdr:cNvSpPr txBox="1">
          <a:spLocks noChangeArrowheads="1"/>
        </xdr:cNvSpPr>
      </xdr:nvSpPr>
      <xdr:spPr bwMode="auto">
        <a:xfrm>
          <a:off x="571500" y="5848350"/>
          <a:ext cx="5124450" cy="1438275"/>
        </a:xfrm>
        <a:prstGeom prst="rect">
          <a:avLst/>
        </a:prstGeom>
        <a:solidFill>
          <a:srgbClr val="FFFFFF"/>
        </a:solidFill>
        <a:ln w="9360" cap="sq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FONTES: 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Internas: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SIAPA - Sistema Integrado de Administração Patrimonial	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SPIUNet - Sistema de Gerenciamento de Imóveis de Uso Especial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SARP  - Sistema de Arrecadação da Antiga RFFSA</a:t>
          </a:r>
        </a:p>
        <a:p>
          <a:pPr algn="l" rtl="0">
            <a:lnSpc>
              <a:spcPts val="7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CIF - Sistema de Controle de Ocupação de Imóveis Funcionais</a:t>
          </a: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Externas: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Arrecadação oriunda da DAU fornecida pela RFB </a:t>
          </a:r>
        </a:p>
        <a:p>
          <a:pPr algn="l" rtl="0">
            <a:lnSpc>
              <a:spcPts val="800"/>
            </a:lnSpc>
            <a:defRPr sz="1000"/>
          </a:pPr>
          <a:r>
            <a:rPr lang="pt-BR" sz="10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Restituição e retificação de DARF fornecida pela RFB </a:t>
          </a:r>
        </a:p>
        <a:p>
          <a:pPr algn="l" rtl="0">
            <a:lnSpc>
              <a:spcPts val="900"/>
            </a:lnSpc>
            <a:defRPr sz="1000"/>
          </a:pPr>
          <a:endParaRPr lang="pt-BR" sz="1000" b="1" i="0" u="none" strike="noStrike" baseline="0">
            <a:solidFill>
              <a:srgbClr val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lnSpc>
              <a:spcPts val="8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effectLst/>
              <a:latin typeface="+mn-lt"/>
              <a:ea typeface="+mn-ea"/>
              <a:cs typeface="+mn-cs"/>
            </a:rPr>
            <a:t>Outras receitas: </a:t>
          </a:r>
        </a:p>
        <a:p>
          <a:pPr algn="l" rtl="0">
            <a:lnSpc>
              <a:spcPts val="900"/>
            </a:lnSpc>
            <a:defRPr sz="1000"/>
          </a:pPr>
          <a:r>
            <a:rPr lang="pt-BR" sz="1000" b="1" i="0" u="none" strike="noStrike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Juros + Multas + Taxas de ocupação de Imóveis Funcionais + Outras receitas imobiliárias</a:t>
          </a:r>
        </a:p>
        <a:p>
          <a:pPr algn="l" rtl="0">
            <a:lnSpc>
              <a:spcPts val="8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10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0</xdr:col>
      <xdr:colOff>0</xdr:colOff>
      <xdr:row>0</xdr:row>
      <xdr:rowOff>9525</xdr:rowOff>
    </xdr:from>
    <xdr:to>
      <xdr:col>5</xdr:col>
      <xdr:colOff>652236</xdr:colOff>
      <xdr:row>5</xdr:row>
      <xdr:rowOff>2268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D92D2114-14F3-4EAE-8723-DDF57B458733}"/>
            </a:ext>
          </a:extLst>
        </xdr:cNvPr>
        <xdr:cNvSpPr txBox="1"/>
      </xdr:nvSpPr>
      <xdr:spPr>
        <a:xfrm>
          <a:off x="0" y="9525"/>
          <a:ext cx="7287986" cy="78649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MINISTÉRIO DA ECONOMIA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ESPECIAL DE DESESTATIZAÇÃO, DESINVESTIMENTO E MERCADOS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DE COORDENAÇÃO E GOVERNANÇA DO PATRIMÔNIO DA UNIÃO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COORDENAÇÃO-GERAL DE ARRECADAÇÃO</a:t>
          </a:r>
          <a:endParaRPr lang="pt-BR">
            <a:effectLst/>
          </a:endParaRPr>
        </a:p>
        <a:p>
          <a:pPr algn="ctr"/>
          <a:endParaRPr lang="pt-BR" sz="1100"/>
        </a:p>
      </xdr:txBody>
    </xdr:sp>
    <xdr:clientData/>
  </xdr:twoCellAnchor>
  <xdr:twoCellAnchor>
    <xdr:from>
      <xdr:col>5</xdr:col>
      <xdr:colOff>671285</xdr:colOff>
      <xdr:row>0</xdr:row>
      <xdr:rowOff>0</xdr:rowOff>
    </xdr:from>
    <xdr:to>
      <xdr:col>13</xdr:col>
      <xdr:colOff>1219048</xdr:colOff>
      <xdr:row>5</xdr:row>
      <xdr:rowOff>2268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E545C295-EA71-4A52-8759-C395D8C033F1}"/>
            </a:ext>
          </a:extLst>
        </xdr:cNvPr>
        <xdr:cNvSpPr txBox="1"/>
      </xdr:nvSpPr>
      <xdr:spPr>
        <a:xfrm>
          <a:off x="7307035" y="0"/>
          <a:ext cx="11194596" cy="79601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INFORMATIVO GERENCIAL DE RECEITAS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VALORES DE ARRECADAÇÃO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Referência: JULHO/2026</a:t>
          </a:r>
          <a:endParaRPr lang="pt-BR" sz="1100" b="1">
            <a:solidFill>
              <a:srgbClr val="00206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5</xdr:col>
      <xdr:colOff>638175</xdr:colOff>
      <xdr:row>4</xdr:row>
      <xdr:rowOff>142875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DD65E127-9407-4C52-8244-0335332D3FBB}"/>
            </a:ext>
          </a:extLst>
        </xdr:cNvPr>
        <xdr:cNvSpPr txBox="1"/>
      </xdr:nvSpPr>
      <xdr:spPr>
        <a:xfrm>
          <a:off x="0" y="9525"/>
          <a:ext cx="6343650" cy="7810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MINISTÉRIO DA ECONOMIA</a:t>
          </a: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ESPECIAL DE DESESTATIZAÇÃO, DESINVESTIMENTO E MERCADOS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DE COORDENAÇÃO E GOVERNANÇA DO PATRIMÔNIO DA UNIÃO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COORDENAÇÃO-GERAL DE ARRECADAÇÃO</a:t>
          </a:r>
          <a:endParaRPr lang="pt-BR">
            <a:effectLst/>
          </a:endParaRPr>
        </a:p>
        <a:p>
          <a:pPr algn="ctr"/>
          <a:endParaRPr lang="pt-BR" sz="1100"/>
        </a:p>
      </xdr:txBody>
    </xdr:sp>
    <xdr:clientData/>
  </xdr:twoCellAnchor>
  <xdr:twoCellAnchor>
    <xdr:from>
      <xdr:col>5</xdr:col>
      <xdr:colOff>657224</xdr:colOff>
      <xdr:row>0</xdr:row>
      <xdr:rowOff>0</xdr:rowOff>
    </xdr:from>
    <xdr:to>
      <xdr:col>13</xdr:col>
      <xdr:colOff>1071562</xdr:colOff>
      <xdr:row>4</xdr:row>
      <xdr:rowOff>142875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C4E070C-61C7-4111-8BC7-B2113B9698AA}"/>
            </a:ext>
          </a:extLst>
        </xdr:cNvPr>
        <xdr:cNvSpPr txBox="1"/>
      </xdr:nvSpPr>
      <xdr:spPr>
        <a:xfrm>
          <a:off x="7015162" y="0"/>
          <a:ext cx="10153650" cy="8096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INFORMATIVO GERENCIAL DE RECEITAS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VALORES DE ARRECADAÇÃO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Referência: Acumulado do Ano 2026</a:t>
          </a:r>
          <a:endParaRPr lang="pt-BR" sz="1100" b="1">
            <a:solidFill>
              <a:srgbClr val="002060"/>
            </a:solidFill>
          </a:endParaRP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4</xdr:col>
      <xdr:colOff>1876425</xdr:colOff>
      <xdr:row>45</xdr:row>
      <xdr:rowOff>19050</xdr:rowOff>
    </xdr:to>
    <xdr:sp macro="" textlink="" fLocksText="0">
      <xdr:nvSpPr>
        <xdr:cNvPr id="6" name="Caixa de Texto 6">
          <a:extLst>
            <a:ext uri="{FF2B5EF4-FFF2-40B4-BE49-F238E27FC236}">
              <a16:creationId xmlns:a16="http://schemas.microsoft.com/office/drawing/2014/main" id="{CEB5371E-19E1-42B3-B69F-F0E5D5E2784C}"/>
            </a:ext>
          </a:extLst>
        </xdr:cNvPr>
        <xdr:cNvSpPr txBox="1">
          <a:spLocks noChangeArrowheads="1"/>
        </xdr:cNvSpPr>
      </xdr:nvSpPr>
      <xdr:spPr bwMode="auto">
        <a:xfrm>
          <a:off x="581025" y="5829300"/>
          <a:ext cx="5124450" cy="1476375"/>
        </a:xfrm>
        <a:prstGeom prst="rect">
          <a:avLst/>
        </a:prstGeom>
        <a:solidFill>
          <a:srgbClr val="FFFFFF"/>
        </a:solidFill>
        <a:ln w="9360" cap="sq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FONTES: 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Internas: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SIAPA - Sistema Integrado de Administração Patrimonial	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SPIUNet - Sistema de Gerenciamento de Imóveis de Uso Especial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SARP  - Sistema de Arrecadação da Antiga RFFSA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CIF - Sistema de Controle de Ocupação de Imóveis Funcionais</a:t>
          </a: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Externas: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Arrecadação oriunda da DAU fornecida pela RFB </a:t>
          </a:r>
        </a:p>
        <a:p>
          <a:pPr algn="l" rtl="0">
            <a:lnSpc>
              <a:spcPts val="900"/>
            </a:lnSpc>
            <a:defRPr sz="1000"/>
          </a:pPr>
          <a:r>
            <a:rPr lang="pt-BR" sz="10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Restituição e retificação de DARF fornecida pela RFB </a:t>
          </a:r>
        </a:p>
        <a:p>
          <a:pPr algn="l" rtl="0">
            <a:lnSpc>
              <a:spcPts val="800"/>
            </a:lnSpc>
            <a:defRPr sz="1000"/>
          </a:pPr>
          <a:endParaRPr lang="pt-BR" sz="1000" b="1" i="0" u="none" strike="noStrike" baseline="0">
            <a:solidFill>
              <a:srgbClr val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lnSpc>
              <a:spcPts val="9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effectLst/>
              <a:latin typeface="+mn-lt"/>
              <a:ea typeface="+mn-ea"/>
              <a:cs typeface="+mn-cs"/>
            </a:rPr>
            <a:t>Outras receitas: </a:t>
          </a:r>
        </a:p>
        <a:p>
          <a:pPr algn="l" rtl="0">
            <a:lnSpc>
              <a:spcPts val="800"/>
            </a:lnSpc>
            <a:defRPr sz="1000"/>
          </a:pPr>
          <a:r>
            <a:rPr lang="pt-BR" sz="1000" b="1" i="0" u="none" strike="noStrike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Juros + Multas + Taxas de ocupação de Imóveis Funcionais + Outras receitas imobiliárias</a:t>
          </a:r>
        </a:p>
        <a:p>
          <a:pPr algn="l" rtl="0">
            <a:lnSpc>
              <a:spcPts val="9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9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35"/>
  <sheetViews>
    <sheetView tabSelected="1" zoomScale="90" zoomScaleNormal="90" workbookViewId="0">
      <selection activeCell="E10" sqref="E10"/>
    </sheetView>
  </sheetViews>
  <sheetFormatPr defaultRowHeight="12.75" x14ac:dyDescent="0.2"/>
  <cols>
    <col min="1" max="1" width="8.5703125" style="2" customWidth="1"/>
    <col min="2" max="2" width="17.28515625" style="1" bestFit="1" customWidth="1"/>
    <col min="3" max="3" width="21" style="1" bestFit="1" customWidth="1"/>
    <col min="4" max="4" width="17.7109375" style="1" bestFit="1" customWidth="1"/>
    <col min="5" max="5" width="34.85546875" style="1" bestFit="1" customWidth="1"/>
    <col min="6" max="6" width="15.7109375" style="1" bestFit="1" customWidth="1"/>
    <col min="7" max="7" width="18.5703125" style="1" bestFit="1" customWidth="1"/>
    <col min="8" max="8" width="18.28515625" style="1" bestFit="1" customWidth="1"/>
    <col min="9" max="9" width="17.28515625" style="1" bestFit="1" customWidth="1"/>
    <col min="10" max="10" width="22.5703125" style="1" bestFit="1" customWidth="1"/>
    <col min="11" max="11" width="17.85546875" style="1" customWidth="1"/>
    <col min="12" max="12" width="27.140625" style="1" bestFit="1" customWidth="1"/>
    <col min="13" max="13" width="22.140625" style="1" bestFit="1" customWidth="1"/>
    <col min="14" max="14" width="19.7109375" customWidth="1"/>
  </cols>
  <sheetData>
    <row r="6" spans="1:14" x14ac:dyDescent="0.2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40</v>
      </c>
    </row>
    <row r="7" spans="1:14" x14ac:dyDescent="0.2">
      <c r="A7" s="2" t="s">
        <v>13</v>
      </c>
      <c r="B7" s="1">
        <v>0</v>
      </c>
      <c r="C7" s="1">
        <v>0</v>
      </c>
      <c r="D7" s="1">
        <v>79.8</v>
      </c>
      <c r="E7" s="1">
        <v>0</v>
      </c>
      <c r="F7" s="1">
        <v>0</v>
      </c>
      <c r="G7" s="1">
        <v>0</v>
      </c>
      <c r="H7" s="1">
        <v>1286.58</v>
      </c>
      <c r="I7" s="1">
        <v>20900.919999999998</v>
      </c>
      <c r="J7" s="1">
        <v>20366.939999999999</v>
      </c>
      <c r="K7" s="1">
        <v>1438.08</v>
      </c>
      <c r="L7" s="1">
        <v>0</v>
      </c>
      <c r="M7" s="1">
        <v>13770.49</v>
      </c>
      <c r="N7" s="6">
        <f>SUM($B7:$M7)</f>
        <v>57842.81</v>
      </c>
    </row>
    <row r="8" spans="1:14" x14ac:dyDescent="0.2">
      <c r="A8" s="2" t="s">
        <v>14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56220.639999999999</v>
      </c>
      <c r="H8" s="1">
        <v>64668</v>
      </c>
      <c r="I8" s="1">
        <v>360191.86</v>
      </c>
      <c r="J8" s="1">
        <v>2314253.9</v>
      </c>
      <c r="K8" s="1">
        <v>317670.09999999998</v>
      </c>
      <c r="L8" s="1">
        <v>0</v>
      </c>
      <c r="M8" s="1">
        <v>159393.99</v>
      </c>
      <c r="N8" s="6">
        <f t="shared" ref="N8:N33" si="0">SUM($B8:$M8)</f>
        <v>3272398.49</v>
      </c>
    </row>
    <row r="9" spans="1:14" x14ac:dyDescent="0.2">
      <c r="A9" s="2" t="s">
        <v>15</v>
      </c>
      <c r="B9" s="1">
        <v>0</v>
      </c>
      <c r="C9" s="1">
        <v>0</v>
      </c>
      <c r="D9" s="1">
        <v>88825.98</v>
      </c>
      <c r="E9" s="1">
        <v>0</v>
      </c>
      <c r="F9" s="1">
        <v>0</v>
      </c>
      <c r="G9" s="1">
        <v>0</v>
      </c>
      <c r="H9" s="1">
        <v>320708.08</v>
      </c>
      <c r="I9" s="1">
        <v>26876.15</v>
      </c>
      <c r="J9" s="1">
        <v>384705.06</v>
      </c>
      <c r="K9" s="1">
        <v>329574.44</v>
      </c>
      <c r="L9" s="1">
        <v>0</v>
      </c>
      <c r="M9" s="1">
        <v>47615.33</v>
      </c>
      <c r="N9" s="6">
        <f t="shared" si="0"/>
        <v>1198305.04</v>
      </c>
    </row>
    <row r="10" spans="1:14" x14ac:dyDescent="0.2">
      <c r="A10" s="2" t="s">
        <v>16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5110.32</v>
      </c>
      <c r="I10" s="1">
        <v>0</v>
      </c>
      <c r="J10" s="1">
        <v>24654.74</v>
      </c>
      <c r="K10" s="1">
        <v>1787.29</v>
      </c>
      <c r="L10" s="1">
        <v>0</v>
      </c>
      <c r="M10" s="1">
        <v>239.24</v>
      </c>
      <c r="N10" s="6">
        <f t="shared" si="0"/>
        <v>31791.590000000004</v>
      </c>
    </row>
    <row r="11" spans="1:14" x14ac:dyDescent="0.2">
      <c r="A11" s="2" t="s">
        <v>17</v>
      </c>
      <c r="B11" s="1">
        <v>0</v>
      </c>
      <c r="C11" s="1">
        <v>0</v>
      </c>
      <c r="D11" s="1">
        <v>830544.93</v>
      </c>
      <c r="E11" s="1">
        <v>0</v>
      </c>
      <c r="F11" s="1">
        <v>0</v>
      </c>
      <c r="G11" s="1">
        <v>0</v>
      </c>
      <c r="H11" s="1">
        <v>780185.62</v>
      </c>
      <c r="I11" s="1">
        <v>1682908.18</v>
      </c>
      <c r="J11" s="1">
        <v>3792834.83</v>
      </c>
      <c r="K11" s="1">
        <v>909542.51</v>
      </c>
      <c r="L11" s="1">
        <v>0</v>
      </c>
      <c r="M11" s="1">
        <v>284387.05</v>
      </c>
      <c r="N11" s="6">
        <f t="shared" si="0"/>
        <v>8280403.1200000001</v>
      </c>
    </row>
    <row r="12" spans="1:14" x14ac:dyDescent="0.2">
      <c r="A12" s="2" t="s">
        <v>18</v>
      </c>
      <c r="B12" s="1">
        <v>0</v>
      </c>
      <c r="C12" s="1">
        <v>0</v>
      </c>
      <c r="D12" s="1">
        <v>56805.16</v>
      </c>
      <c r="E12" s="1">
        <v>0</v>
      </c>
      <c r="F12" s="1">
        <v>69864.210000000006</v>
      </c>
      <c r="G12" s="1">
        <v>0</v>
      </c>
      <c r="H12" s="1">
        <v>2190383.73</v>
      </c>
      <c r="I12" s="1">
        <v>977488.97</v>
      </c>
      <c r="J12" s="1">
        <v>2188128.54</v>
      </c>
      <c r="K12" s="1">
        <v>779837.72</v>
      </c>
      <c r="L12" s="1">
        <v>234.15</v>
      </c>
      <c r="M12" s="1">
        <v>304227.5</v>
      </c>
      <c r="N12" s="6">
        <f t="shared" si="0"/>
        <v>6566969.9800000004</v>
      </c>
    </row>
    <row r="13" spans="1:14" x14ac:dyDescent="0.2">
      <c r="A13" s="2" t="s">
        <v>19</v>
      </c>
      <c r="B13" s="1">
        <v>42550.43</v>
      </c>
      <c r="C13" s="1">
        <v>500</v>
      </c>
      <c r="D13" s="1">
        <v>91537.35</v>
      </c>
      <c r="E13" s="1">
        <v>0</v>
      </c>
      <c r="F13" s="1">
        <v>28054.07</v>
      </c>
      <c r="G13" s="1">
        <v>0</v>
      </c>
      <c r="H13" s="1">
        <v>327700.14</v>
      </c>
      <c r="I13" s="1">
        <v>320480.53000000003</v>
      </c>
      <c r="J13" s="1">
        <v>866423.66</v>
      </c>
      <c r="K13" s="1">
        <v>293624.65000000002</v>
      </c>
      <c r="L13" s="1">
        <v>0</v>
      </c>
      <c r="M13" s="1">
        <v>477848.29</v>
      </c>
      <c r="N13" s="6">
        <f t="shared" si="0"/>
        <v>2448719.12</v>
      </c>
    </row>
    <row r="14" spans="1:14" x14ac:dyDescent="0.2">
      <c r="A14" s="2" t="s">
        <v>20</v>
      </c>
      <c r="B14" s="1">
        <v>5390.7</v>
      </c>
      <c r="C14" s="1">
        <v>0</v>
      </c>
      <c r="D14" s="1">
        <v>21163.22</v>
      </c>
      <c r="E14" s="1">
        <v>0</v>
      </c>
      <c r="F14" s="1">
        <v>2895.66</v>
      </c>
      <c r="G14" s="1">
        <v>0</v>
      </c>
      <c r="H14" s="1">
        <v>2962451.23</v>
      </c>
      <c r="I14" s="1">
        <v>938609.91</v>
      </c>
      <c r="J14" s="1">
        <v>4049034.86</v>
      </c>
      <c r="K14" s="1">
        <v>1258824.93</v>
      </c>
      <c r="L14" s="1">
        <v>0</v>
      </c>
      <c r="M14" s="1">
        <v>409688.25</v>
      </c>
      <c r="N14" s="6">
        <f t="shared" si="0"/>
        <v>9648058.7599999998</v>
      </c>
    </row>
    <row r="15" spans="1:14" x14ac:dyDescent="0.2">
      <c r="A15" s="2" t="s">
        <v>21</v>
      </c>
      <c r="B15" s="1">
        <v>0</v>
      </c>
      <c r="C15" s="1">
        <v>89807.14</v>
      </c>
      <c r="D15" s="1">
        <v>0</v>
      </c>
      <c r="E15" s="1">
        <v>0</v>
      </c>
      <c r="F15" s="1">
        <v>0</v>
      </c>
      <c r="G15" s="1">
        <v>5008.66</v>
      </c>
      <c r="H15" s="1">
        <v>7645.38</v>
      </c>
      <c r="I15" s="1">
        <v>40849.51</v>
      </c>
      <c r="J15" s="1">
        <v>111806.53</v>
      </c>
      <c r="K15" s="1">
        <v>65571.64</v>
      </c>
      <c r="L15" s="1">
        <v>0</v>
      </c>
      <c r="M15" s="1">
        <v>9420.42</v>
      </c>
      <c r="N15" s="6">
        <f t="shared" si="0"/>
        <v>330109.27999999997</v>
      </c>
    </row>
    <row r="16" spans="1:14" x14ac:dyDescent="0.2">
      <c r="A16" s="2" t="s">
        <v>22</v>
      </c>
      <c r="B16" s="1">
        <v>0</v>
      </c>
      <c r="C16" s="1">
        <v>801.57</v>
      </c>
      <c r="D16" s="1">
        <v>0</v>
      </c>
      <c r="E16" s="1">
        <v>0</v>
      </c>
      <c r="F16" s="1">
        <v>0</v>
      </c>
      <c r="G16" s="1">
        <v>0</v>
      </c>
      <c r="H16" s="1">
        <v>1040688.77</v>
      </c>
      <c r="I16" s="1">
        <v>603241.16</v>
      </c>
      <c r="J16" s="1">
        <v>266641.2</v>
      </c>
      <c r="K16" s="1">
        <v>586291.80000000005</v>
      </c>
      <c r="L16" s="1">
        <v>0</v>
      </c>
      <c r="M16" s="1">
        <v>242472.87</v>
      </c>
      <c r="N16" s="6">
        <f t="shared" si="0"/>
        <v>2740137.37</v>
      </c>
    </row>
    <row r="17" spans="1:14" x14ac:dyDescent="0.2">
      <c r="A17" s="2" t="s">
        <v>23</v>
      </c>
      <c r="B17" s="1">
        <v>0</v>
      </c>
      <c r="C17" s="1">
        <v>3000</v>
      </c>
      <c r="D17" s="1">
        <v>317659.57</v>
      </c>
      <c r="E17" s="1">
        <v>0</v>
      </c>
      <c r="F17" s="1">
        <v>54551.519999999997</v>
      </c>
      <c r="G17" s="1">
        <v>0</v>
      </c>
      <c r="H17" s="1">
        <v>100873.59</v>
      </c>
      <c r="I17" s="1">
        <v>81701.94</v>
      </c>
      <c r="J17" s="1">
        <v>508649.04</v>
      </c>
      <c r="K17" s="1">
        <v>113193.47</v>
      </c>
      <c r="L17" s="1">
        <v>6075</v>
      </c>
      <c r="M17" s="1">
        <v>43490.97</v>
      </c>
      <c r="N17" s="6">
        <f t="shared" si="0"/>
        <v>1229195.1000000001</v>
      </c>
    </row>
    <row r="18" spans="1:14" x14ac:dyDescent="0.2">
      <c r="A18" s="2" t="s">
        <v>24</v>
      </c>
      <c r="B18" s="1">
        <v>6487.5</v>
      </c>
      <c r="C18" s="1">
        <v>0</v>
      </c>
      <c r="D18" s="1">
        <v>281896.52</v>
      </c>
      <c r="E18" s="1">
        <v>0</v>
      </c>
      <c r="F18" s="1">
        <v>19896.3</v>
      </c>
      <c r="G18" s="1">
        <v>5665.98</v>
      </c>
      <c r="H18" s="1">
        <v>15606.63</v>
      </c>
      <c r="I18" s="1">
        <v>522.88</v>
      </c>
      <c r="J18" s="1">
        <v>158162.79</v>
      </c>
      <c r="K18" s="1">
        <v>45726.58</v>
      </c>
      <c r="L18" s="1">
        <v>3177.1</v>
      </c>
      <c r="M18" s="1">
        <v>11690.06</v>
      </c>
      <c r="N18" s="6">
        <f t="shared" si="0"/>
        <v>548832.34</v>
      </c>
    </row>
    <row r="19" spans="1:14" x14ac:dyDescent="0.2">
      <c r="A19" s="2" t="s">
        <v>25</v>
      </c>
      <c r="B19" s="1">
        <v>0</v>
      </c>
      <c r="C19" s="1">
        <v>2000</v>
      </c>
      <c r="D19" s="1">
        <v>12222.83</v>
      </c>
      <c r="E19" s="1">
        <v>0</v>
      </c>
      <c r="F19" s="1">
        <v>0</v>
      </c>
      <c r="G19" s="1">
        <v>0</v>
      </c>
      <c r="H19" s="1">
        <v>16877.62</v>
      </c>
      <c r="I19" s="1">
        <v>16335.12</v>
      </c>
      <c r="J19" s="1">
        <v>196361.63</v>
      </c>
      <c r="K19" s="1">
        <v>30018.98</v>
      </c>
      <c r="L19" s="1">
        <v>0</v>
      </c>
      <c r="M19" s="1">
        <v>4412</v>
      </c>
      <c r="N19" s="6">
        <f t="shared" si="0"/>
        <v>278228.18</v>
      </c>
    </row>
    <row r="20" spans="1:14" x14ac:dyDescent="0.2">
      <c r="A20" s="2" t="s">
        <v>26</v>
      </c>
      <c r="B20" s="1">
        <v>0</v>
      </c>
      <c r="C20" s="1">
        <v>5622.13</v>
      </c>
      <c r="D20" s="1">
        <v>105341.32</v>
      </c>
      <c r="E20" s="1">
        <v>0</v>
      </c>
      <c r="F20" s="1">
        <v>0</v>
      </c>
      <c r="G20" s="1">
        <v>0</v>
      </c>
      <c r="H20" s="1">
        <v>28177.18</v>
      </c>
      <c r="I20" s="1">
        <v>14431.42</v>
      </c>
      <c r="J20" s="1">
        <v>385215.27</v>
      </c>
      <c r="K20" s="1">
        <v>60626.6</v>
      </c>
      <c r="L20" s="1">
        <v>0</v>
      </c>
      <c r="M20" s="1">
        <v>47698.84</v>
      </c>
      <c r="N20" s="6">
        <f t="shared" si="0"/>
        <v>647112.76</v>
      </c>
    </row>
    <row r="21" spans="1:14" x14ac:dyDescent="0.2">
      <c r="A21" s="2" t="s">
        <v>27</v>
      </c>
      <c r="B21" s="1">
        <v>0</v>
      </c>
      <c r="C21" s="1">
        <v>0</v>
      </c>
      <c r="D21" s="1">
        <v>7373.72</v>
      </c>
      <c r="E21" s="1">
        <v>0</v>
      </c>
      <c r="F21" s="1">
        <v>0</v>
      </c>
      <c r="G21" s="1">
        <v>0</v>
      </c>
      <c r="H21" s="1">
        <v>320712.59999999998</v>
      </c>
      <c r="I21" s="1">
        <v>554486.99</v>
      </c>
      <c r="J21" s="1">
        <v>2998836.56</v>
      </c>
      <c r="K21" s="1">
        <v>506574.01</v>
      </c>
      <c r="L21" s="1">
        <v>0</v>
      </c>
      <c r="M21" s="1">
        <v>216570.94</v>
      </c>
      <c r="N21" s="6">
        <f t="shared" si="0"/>
        <v>4604554.82</v>
      </c>
    </row>
    <row r="22" spans="1:14" x14ac:dyDescent="0.2">
      <c r="A22" s="2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208047.79</v>
      </c>
      <c r="G22" s="1">
        <v>0</v>
      </c>
      <c r="H22" s="1">
        <v>3723599.65</v>
      </c>
      <c r="I22" s="1">
        <v>1988235.66</v>
      </c>
      <c r="J22" s="1">
        <v>6795012.6900000004</v>
      </c>
      <c r="K22" s="1">
        <v>2066570.65</v>
      </c>
      <c r="L22" s="1">
        <v>0</v>
      </c>
      <c r="M22" s="1">
        <v>742130.03</v>
      </c>
      <c r="N22" s="6">
        <f t="shared" si="0"/>
        <v>15523596.469999999</v>
      </c>
    </row>
    <row r="23" spans="1:14" x14ac:dyDescent="0.2">
      <c r="A23" s="2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407</v>
      </c>
      <c r="G23" s="1">
        <v>0</v>
      </c>
      <c r="H23" s="1">
        <v>39605.53</v>
      </c>
      <c r="I23" s="1">
        <v>54303.05</v>
      </c>
      <c r="J23" s="1">
        <v>345816.91</v>
      </c>
      <c r="K23" s="1">
        <v>50959.77</v>
      </c>
      <c r="L23" s="1">
        <v>0</v>
      </c>
      <c r="M23" s="1">
        <v>49517.919999999998</v>
      </c>
      <c r="N23" s="6">
        <f t="shared" si="0"/>
        <v>540610.18000000005</v>
      </c>
    </row>
    <row r="24" spans="1:14" x14ac:dyDescent="0.2">
      <c r="A24" s="2" t="s">
        <v>30</v>
      </c>
      <c r="B24" s="1">
        <v>3025865.46</v>
      </c>
      <c r="C24" s="1">
        <v>0</v>
      </c>
      <c r="D24" s="1">
        <v>109689.3</v>
      </c>
      <c r="E24" s="1">
        <v>1304.3</v>
      </c>
      <c r="F24" s="1">
        <v>30399.3</v>
      </c>
      <c r="G24" s="1">
        <v>2694238.23</v>
      </c>
      <c r="H24" s="1">
        <v>196099.3</v>
      </c>
      <c r="I24" s="1">
        <v>342983.92</v>
      </c>
      <c r="J24" s="1">
        <v>2113390.31</v>
      </c>
      <c r="K24" s="1">
        <v>289489.68</v>
      </c>
      <c r="L24" s="1">
        <v>1232.76</v>
      </c>
      <c r="M24" s="1">
        <v>163278.49</v>
      </c>
      <c r="N24" s="6">
        <f t="shared" si="0"/>
        <v>8967971.0499999989</v>
      </c>
    </row>
    <row r="25" spans="1:14" x14ac:dyDescent="0.2">
      <c r="A25" s="2" t="s">
        <v>31</v>
      </c>
      <c r="B25" s="1">
        <v>0</v>
      </c>
      <c r="C25" s="1">
        <v>0</v>
      </c>
      <c r="D25" s="1">
        <v>115924.59</v>
      </c>
      <c r="E25" s="1">
        <v>67700</v>
      </c>
      <c r="F25" s="1">
        <v>95642.87</v>
      </c>
      <c r="G25" s="1">
        <v>1157190.02</v>
      </c>
      <c r="H25" s="1">
        <v>10696595.859999999</v>
      </c>
      <c r="I25" s="1">
        <v>7809404.7300000004</v>
      </c>
      <c r="J25" s="1">
        <v>11259203.029999999</v>
      </c>
      <c r="K25" s="1">
        <v>3790344.35</v>
      </c>
      <c r="L25" s="1">
        <v>0</v>
      </c>
      <c r="M25" s="1">
        <v>1598662.29</v>
      </c>
      <c r="N25" s="6">
        <f t="shared" si="0"/>
        <v>36590667.740000002</v>
      </c>
    </row>
    <row r="26" spans="1:14" x14ac:dyDescent="0.2">
      <c r="A26" s="2" t="s">
        <v>32</v>
      </c>
      <c r="B26" s="1">
        <v>40500</v>
      </c>
      <c r="C26" s="1">
        <v>0</v>
      </c>
      <c r="D26" s="1">
        <v>17984.939999999999</v>
      </c>
      <c r="E26" s="1">
        <v>0</v>
      </c>
      <c r="F26" s="1">
        <v>239.22</v>
      </c>
      <c r="G26" s="1">
        <v>0</v>
      </c>
      <c r="H26" s="1">
        <v>132560.51999999999</v>
      </c>
      <c r="I26" s="1">
        <v>133871.98000000001</v>
      </c>
      <c r="J26" s="1">
        <v>845782.65</v>
      </c>
      <c r="K26" s="1">
        <v>107897.44</v>
      </c>
      <c r="L26" s="1">
        <v>210.54</v>
      </c>
      <c r="M26" s="1">
        <v>59346.61</v>
      </c>
      <c r="N26" s="6">
        <f t="shared" si="0"/>
        <v>1338393.9000000001</v>
      </c>
    </row>
    <row r="27" spans="1:14" x14ac:dyDescent="0.2">
      <c r="A27" s="2" t="s">
        <v>33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19012.919999999998</v>
      </c>
      <c r="I27" s="1">
        <v>1615</v>
      </c>
      <c r="J27" s="1">
        <v>99446.22</v>
      </c>
      <c r="K27" s="1">
        <v>26735.759999999998</v>
      </c>
      <c r="L27" s="1">
        <v>0</v>
      </c>
      <c r="M27" s="1">
        <v>323.54000000000002</v>
      </c>
      <c r="N27" s="6">
        <f t="shared" si="0"/>
        <v>147133.44</v>
      </c>
    </row>
    <row r="28" spans="1:14" x14ac:dyDescent="0.2">
      <c r="A28" s="2" t="s">
        <v>34</v>
      </c>
      <c r="B28" s="1">
        <v>265500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571.23</v>
      </c>
      <c r="I28" s="1">
        <v>351.72</v>
      </c>
      <c r="J28" s="1">
        <v>2532.1999999999998</v>
      </c>
      <c r="K28" s="1">
        <v>16691.810000000001</v>
      </c>
      <c r="L28" s="1">
        <v>0</v>
      </c>
      <c r="M28" s="1">
        <v>428.49</v>
      </c>
      <c r="N28" s="6">
        <f t="shared" si="0"/>
        <v>286075.44999999995</v>
      </c>
    </row>
    <row r="29" spans="1:14" x14ac:dyDescent="0.2">
      <c r="A29" s="2" t="s">
        <v>35</v>
      </c>
      <c r="B29" s="1">
        <v>0</v>
      </c>
      <c r="C29" s="1">
        <v>2500</v>
      </c>
      <c r="D29" s="1">
        <v>14401.11</v>
      </c>
      <c r="E29" s="1">
        <v>0</v>
      </c>
      <c r="F29" s="1">
        <v>27534.69</v>
      </c>
      <c r="G29" s="1">
        <v>1483.8</v>
      </c>
      <c r="H29" s="1">
        <v>569774.59</v>
      </c>
      <c r="I29" s="1">
        <v>505716.32</v>
      </c>
      <c r="J29" s="1">
        <v>1350347.61</v>
      </c>
      <c r="K29" s="1">
        <v>242245.06</v>
      </c>
      <c r="L29" s="1">
        <v>0</v>
      </c>
      <c r="M29" s="1">
        <v>227655.43</v>
      </c>
      <c r="N29" s="6">
        <f t="shared" si="0"/>
        <v>2941658.6100000003</v>
      </c>
    </row>
    <row r="30" spans="1:14" x14ac:dyDescent="0.2">
      <c r="A30" s="2" t="s">
        <v>36</v>
      </c>
      <c r="B30" s="1">
        <v>0</v>
      </c>
      <c r="C30" s="1">
        <v>1570.97</v>
      </c>
      <c r="D30" s="1">
        <v>168644.82</v>
      </c>
      <c r="E30" s="1">
        <v>0</v>
      </c>
      <c r="F30" s="1">
        <v>309915.11</v>
      </c>
      <c r="G30" s="1">
        <v>1130594.67</v>
      </c>
      <c r="H30" s="1">
        <v>1379279.3</v>
      </c>
      <c r="I30" s="1">
        <v>3163819.2</v>
      </c>
      <c r="J30" s="1">
        <v>12575415.710000001</v>
      </c>
      <c r="K30" s="1">
        <v>1922947.98</v>
      </c>
      <c r="L30" s="1">
        <v>0</v>
      </c>
      <c r="M30" s="1">
        <v>1079385.53</v>
      </c>
      <c r="N30" s="6">
        <f t="shared" si="0"/>
        <v>21731573.290000003</v>
      </c>
    </row>
    <row r="31" spans="1:14" x14ac:dyDescent="0.2">
      <c r="A31" s="2" t="s">
        <v>37</v>
      </c>
      <c r="B31" s="1">
        <v>0</v>
      </c>
      <c r="C31" s="1">
        <v>5938.18</v>
      </c>
      <c r="D31" s="1">
        <v>392.59</v>
      </c>
      <c r="E31" s="1">
        <v>0</v>
      </c>
      <c r="F31" s="1">
        <v>0</v>
      </c>
      <c r="G31" s="1">
        <v>0</v>
      </c>
      <c r="H31" s="1">
        <v>1373889.14</v>
      </c>
      <c r="I31" s="1">
        <v>736577.78</v>
      </c>
      <c r="J31" s="1">
        <v>1254423.26</v>
      </c>
      <c r="K31" s="1">
        <v>466031.81</v>
      </c>
      <c r="L31" s="1">
        <v>0</v>
      </c>
      <c r="M31" s="1">
        <v>106448.68</v>
      </c>
      <c r="N31" s="6">
        <f t="shared" si="0"/>
        <v>3943701.4400000004</v>
      </c>
    </row>
    <row r="32" spans="1:14" x14ac:dyDescent="0.2">
      <c r="A32" s="2" t="s">
        <v>38</v>
      </c>
      <c r="B32" s="1">
        <v>42531.98</v>
      </c>
      <c r="C32" s="1">
        <v>23932.7</v>
      </c>
      <c r="D32" s="1">
        <v>972338.26</v>
      </c>
      <c r="E32" s="1">
        <v>69004.3</v>
      </c>
      <c r="F32" s="1">
        <v>1378793.29</v>
      </c>
      <c r="G32" s="1">
        <v>85153.74</v>
      </c>
      <c r="H32" s="1">
        <v>15297824.789999999</v>
      </c>
      <c r="I32" s="1">
        <v>13633641.41</v>
      </c>
      <c r="J32" s="1">
        <v>9039312.8699999992</v>
      </c>
      <c r="K32" s="1">
        <v>2819287.32</v>
      </c>
      <c r="L32" s="1">
        <v>1442.38</v>
      </c>
      <c r="M32" s="1">
        <v>1142926.01</v>
      </c>
      <c r="N32" s="6">
        <f t="shared" si="0"/>
        <v>44506189.049999997</v>
      </c>
    </row>
    <row r="33" spans="1:14" x14ac:dyDescent="0.2">
      <c r="A33" s="2" t="s">
        <v>39</v>
      </c>
      <c r="B33" s="1">
        <v>0</v>
      </c>
      <c r="C33" s="1">
        <v>36017.870000000003</v>
      </c>
      <c r="D33" s="1">
        <v>0</v>
      </c>
      <c r="E33" s="1">
        <v>0</v>
      </c>
      <c r="F33" s="1">
        <v>0</v>
      </c>
      <c r="G33" s="1">
        <v>0</v>
      </c>
      <c r="H33" s="1">
        <v>936.67</v>
      </c>
      <c r="I33" s="1">
        <v>3038.06</v>
      </c>
      <c r="J33" s="1">
        <v>16303.62</v>
      </c>
      <c r="K33" s="1">
        <v>3441.03</v>
      </c>
      <c r="L33" s="1">
        <v>0</v>
      </c>
      <c r="M33" s="1">
        <v>1579.69</v>
      </c>
      <c r="N33" s="6">
        <f t="shared" si="0"/>
        <v>61316.94</v>
      </c>
    </row>
    <row r="35" spans="1:14" x14ac:dyDescent="0.2">
      <c r="A35" s="3" t="s">
        <v>41</v>
      </c>
      <c r="B35" s="4">
        <f>SUM(B$7:B$33)</f>
        <v>3428826.07</v>
      </c>
      <c r="C35" s="4">
        <f t="shared" ref="C35:N35" si="1">SUM(C$7:C$33)</f>
        <v>171690.56000000003</v>
      </c>
      <c r="D35" s="4">
        <f t="shared" si="1"/>
        <v>3212826.0100000007</v>
      </c>
      <c r="E35" s="4">
        <f t="shared" si="1"/>
        <v>138008.6</v>
      </c>
      <c r="F35" s="4">
        <f t="shared" si="1"/>
        <v>2226241.0299999998</v>
      </c>
      <c r="G35" s="4">
        <f t="shared" si="1"/>
        <v>5135555.74</v>
      </c>
      <c r="H35" s="4">
        <f t="shared" si="1"/>
        <v>41612824.969999999</v>
      </c>
      <c r="I35" s="4">
        <f t="shared" si="1"/>
        <v>34012584.370000005</v>
      </c>
      <c r="J35" s="4">
        <f t="shared" si="1"/>
        <v>63963062.629999988</v>
      </c>
      <c r="K35" s="4">
        <f t="shared" si="1"/>
        <v>17102945.460000001</v>
      </c>
      <c r="L35" s="4">
        <f t="shared" si="1"/>
        <v>12371.93</v>
      </c>
      <c r="M35" s="4">
        <f t="shared" si="1"/>
        <v>7444608.9500000002</v>
      </c>
      <c r="N35" s="4">
        <f t="shared" si="1"/>
        <v>178461546.31999999</v>
      </c>
    </row>
  </sheetData>
  <pageMargins left="0.78740157499999996" right="0.78740157499999996" top="0.984251969" bottom="0.984251969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N35"/>
  <sheetViews>
    <sheetView zoomScale="80" zoomScaleNormal="80" workbookViewId="0">
      <selection activeCell="C13" sqref="C13"/>
    </sheetView>
  </sheetViews>
  <sheetFormatPr defaultRowHeight="12.75" x14ac:dyDescent="0.2"/>
  <cols>
    <col min="1" max="1" width="8.7109375" style="2" customWidth="1"/>
    <col min="2" max="2" width="16.28515625" bestFit="1" customWidth="1"/>
    <col min="3" max="3" width="21" bestFit="1" customWidth="1"/>
    <col min="4" max="4" width="17.7109375" bestFit="1" customWidth="1"/>
    <col min="5" max="5" width="31.5703125" bestFit="1" customWidth="1"/>
    <col min="6" max="6" width="15.140625" bestFit="1" customWidth="1"/>
    <col min="7" max="7" width="17.28515625" bestFit="1" customWidth="1"/>
    <col min="8" max="9" width="16.28515625" bestFit="1" customWidth="1"/>
    <col min="10" max="10" width="20.28515625" bestFit="1" customWidth="1"/>
    <col min="11" max="11" width="18" bestFit="1" customWidth="1"/>
    <col min="12" max="12" width="23.7109375" bestFit="1" customWidth="1"/>
    <col min="13" max="13" width="18.85546875" bestFit="1" customWidth="1"/>
    <col min="14" max="14" width="17.85546875" bestFit="1" customWidth="1"/>
  </cols>
  <sheetData>
    <row r="6" spans="1:14" x14ac:dyDescent="0.2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40</v>
      </c>
    </row>
    <row r="7" spans="1:14" x14ac:dyDescent="0.2">
      <c r="A7" s="2" t="s">
        <v>13</v>
      </c>
      <c r="B7" s="1">
        <v>0</v>
      </c>
      <c r="C7" s="1">
        <v>319566.59000000003</v>
      </c>
      <c r="D7" s="1">
        <v>79.8</v>
      </c>
      <c r="E7" s="1">
        <v>0</v>
      </c>
      <c r="F7" s="1">
        <v>0</v>
      </c>
      <c r="G7" s="1">
        <v>0</v>
      </c>
      <c r="H7" s="1">
        <v>6222.37</v>
      </c>
      <c r="I7" s="1">
        <v>24273.17</v>
      </c>
      <c r="J7" s="1">
        <v>265234.09000000003</v>
      </c>
      <c r="K7" s="1">
        <v>38702.61</v>
      </c>
      <c r="L7" s="1">
        <v>0</v>
      </c>
      <c r="M7" s="1">
        <v>243612.85</v>
      </c>
      <c r="N7" s="6">
        <f>SUM($B7:$M7)</f>
        <v>897691.48</v>
      </c>
    </row>
    <row r="8" spans="1:14" x14ac:dyDescent="0.2">
      <c r="A8" s="2" t="s">
        <v>14</v>
      </c>
      <c r="B8" s="1">
        <v>0</v>
      </c>
      <c r="C8" s="1">
        <v>500</v>
      </c>
      <c r="D8" s="1">
        <v>0</v>
      </c>
      <c r="E8" s="1">
        <v>0</v>
      </c>
      <c r="F8" s="1">
        <v>0</v>
      </c>
      <c r="G8" s="1">
        <v>371355.56</v>
      </c>
      <c r="H8" s="1">
        <v>586451.04</v>
      </c>
      <c r="I8" s="1">
        <v>2233008.04</v>
      </c>
      <c r="J8" s="1">
        <v>15459995.279999999</v>
      </c>
      <c r="K8" s="1">
        <v>2538806.69</v>
      </c>
      <c r="L8" s="1">
        <v>0</v>
      </c>
      <c r="M8" s="1">
        <v>1155245.93</v>
      </c>
      <c r="N8" s="6">
        <f t="shared" ref="N8:N33" si="0">SUM($B8:$M8)</f>
        <v>22345362.539999999</v>
      </c>
    </row>
    <row r="9" spans="1:14" x14ac:dyDescent="0.2">
      <c r="A9" s="2" t="s">
        <v>15</v>
      </c>
      <c r="B9" s="1">
        <v>0</v>
      </c>
      <c r="C9" s="1">
        <v>37057.089999999997</v>
      </c>
      <c r="D9" s="1">
        <v>627614.14</v>
      </c>
      <c r="E9" s="1">
        <v>0</v>
      </c>
      <c r="F9" s="1">
        <v>0</v>
      </c>
      <c r="G9" s="1">
        <v>0</v>
      </c>
      <c r="H9" s="1">
        <v>801184.79</v>
      </c>
      <c r="I9" s="1">
        <v>157554.06</v>
      </c>
      <c r="J9" s="1">
        <v>2512263.44</v>
      </c>
      <c r="K9" s="1">
        <v>492849.5</v>
      </c>
      <c r="L9" s="1">
        <v>0</v>
      </c>
      <c r="M9" s="1">
        <v>166583.93</v>
      </c>
      <c r="N9" s="6">
        <f t="shared" si="0"/>
        <v>4795106.9499999993</v>
      </c>
    </row>
    <row r="10" spans="1:14" x14ac:dyDescent="0.2">
      <c r="A10" s="2" t="s">
        <v>16</v>
      </c>
      <c r="B10" s="1">
        <v>0</v>
      </c>
      <c r="C10" s="1">
        <v>0</v>
      </c>
      <c r="D10" s="1">
        <v>16624.72</v>
      </c>
      <c r="E10" s="1">
        <v>0</v>
      </c>
      <c r="F10" s="1">
        <v>0</v>
      </c>
      <c r="G10" s="1">
        <v>0</v>
      </c>
      <c r="H10" s="1">
        <v>112417.87</v>
      </c>
      <c r="I10" s="1">
        <v>6168.76</v>
      </c>
      <c r="J10" s="1">
        <v>56023.88</v>
      </c>
      <c r="K10" s="1">
        <v>14067.42</v>
      </c>
      <c r="L10" s="1">
        <v>0</v>
      </c>
      <c r="M10" s="1">
        <v>20375.080000000002</v>
      </c>
      <c r="N10" s="6">
        <f t="shared" si="0"/>
        <v>225677.73000000004</v>
      </c>
    </row>
    <row r="11" spans="1:14" x14ac:dyDescent="0.2">
      <c r="A11" s="2" t="s">
        <v>17</v>
      </c>
      <c r="B11" s="1">
        <v>0</v>
      </c>
      <c r="C11" s="1">
        <v>575936.14</v>
      </c>
      <c r="D11" s="1">
        <v>2701420.94</v>
      </c>
      <c r="E11" s="1">
        <v>0</v>
      </c>
      <c r="F11" s="1">
        <v>2325.85</v>
      </c>
      <c r="G11" s="1">
        <v>0</v>
      </c>
      <c r="H11" s="1">
        <v>6243794.6699999999</v>
      </c>
      <c r="I11" s="1">
        <v>9741813.5099999998</v>
      </c>
      <c r="J11" s="1">
        <v>24345809.460000001</v>
      </c>
      <c r="K11" s="1">
        <v>5000618.13</v>
      </c>
      <c r="L11" s="1">
        <v>0</v>
      </c>
      <c r="M11" s="1">
        <v>2870955.52</v>
      </c>
      <c r="N11" s="6">
        <f t="shared" si="0"/>
        <v>51482674.220000006</v>
      </c>
    </row>
    <row r="12" spans="1:14" x14ac:dyDescent="0.2">
      <c r="A12" s="2" t="s">
        <v>18</v>
      </c>
      <c r="B12" s="1">
        <v>561815.06999999995</v>
      </c>
      <c r="C12" s="1">
        <v>17412.89</v>
      </c>
      <c r="D12" s="1">
        <v>337103.19</v>
      </c>
      <c r="E12" s="1">
        <v>0</v>
      </c>
      <c r="F12" s="1">
        <v>419157.18</v>
      </c>
      <c r="G12" s="1">
        <v>0</v>
      </c>
      <c r="H12" s="1">
        <v>13385724.42</v>
      </c>
      <c r="I12" s="1">
        <v>5958655.8899999997</v>
      </c>
      <c r="J12" s="1">
        <v>10266266.33</v>
      </c>
      <c r="K12" s="1">
        <v>2909779.13</v>
      </c>
      <c r="L12" s="1">
        <v>1170.75</v>
      </c>
      <c r="M12" s="1">
        <v>1471419.23</v>
      </c>
      <c r="N12" s="6">
        <f t="shared" si="0"/>
        <v>35328504.079999998</v>
      </c>
    </row>
    <row r="13" spans="1:14" x14ac:dyDescent="0.2">
      <c r="A13" s="2" t="s">
        <v>19</v>
      </c>
      <c r="B13" s="1">
        <v>1933477.8</v>
      </c>
      <c r="C13" s="1">
        <v>6157.45</v>
      </c>
      <c r="D13" s="1">
        <v>342587.75</v>
      </c>
      <c r="E13" s="1">
        <v>0</v>
      </c>
      <c r="F13" s="1">
        <v>179248.41</v>
      </c>
      <c r="G13" s="1">
        <v>0</v>
      </c>
      <c r="H13" s="1">
        <v>2120651.5</v>
      </c>
      <c r="I13" s="1">
        <v>5363476.8</v>
      </c>
      <c r="J13" s="1">
        <v>7001826.9500000002</v>
      </c>
      <c r="K13" s="1">
        <v>6660505.4199999999</v>
      </c>
      <c r="L13" s="1">
        <v>0</v>
      </c>
      <c r="M13" s="1">
        <v>1249708.21</v>
      </c>
      <c r="N13" s="6">
        <f t="shared" si="0"/>
        <v>24857640.289999999</v>
      </c>
    </row>
    <row r="14" spans="1:14" x14ac:dyDescent="0.2">
      <c r="A14" s="2" t="s">
        <v>20</v>
      </c>
      <c r="B14" s="1">
        <v>13352.84</v>
      </c>
      <c r="C14" s="1">
        <v>0</v>
      </c>
      <c r="D14" s="1">
        <v>363843.91</v>
      </c>
      <c r="E14" s="1">
        <v>0</v>
      </c>
      <c r="F14" s="1">
        <v>19328.41</v>
      </c>
      <c r="G14" s="1">
        <v>0</v>
      </c>
      <c r="H14" s="1">
        <v>18714657.18</v>
      </c>
      <c r="I14" s="1">
        <v>7144032.3399999999</v>
      </c>
      <c r="J14" s="1">
        <v>32379023.960000001</v>
      </c>
      <c r="K14" s="1">
        <v>5108421.66</v>
      </c>
      <c r="L14" s="1">
        <v>0</v>
      </c>
      <c r="M14" s="1">
        <v>2888967.18</v>
      </c>
      <c r="N14" s="6">
        <f t="shared" si="0"/>
        <v>66631627.479999997</v>
      </c>
    </row>
    <row r="15" spans="1:14" x14ac:dyDescent="0.2">
      <c r="A15" s="2" t="s">
        <v>21</v>
      </c>
      <c r="B15" s="1">
        <v>100</v>
      </c>
      <c r="C15" s="1">
        <v>156135.44</v>
      </c>
      <c r="D15" s="1">
        <v>0</v>
      </c>
      <c r="E15" s="1">
        <v>0</v>
      </c>
      <c r="F15" s="1">
        <v>114.29</v>
      </c>
      <c r="G15" s="1">
        <v>32556.29</v>
      </c>
      <c r="H15" s="1">
        <v>85207.92</v>
      </c>
      <c r="I15" s="1">
        <v>174562.43</v>
      </c>
      <c r="J15" s="1">
        <v>704825.65</v>
      </c>
      <c r="K15" s="1">
        <v>304200.81</v>
      </c>
      <c r="L15" s="1">
        <v>0</v>
      </c>
      <c r="M15" s="1">
        <v>142301.46</v>
      </c>
      <c r="N15" s="6">
        <f t="shared" si="0"/>
        <v>1600004.29</v>
      </c>
    </row>
    <row r="16" spans="1:14" x14ac:dyDescent="0.2">
      <c r="A16" s="2" t="s">
        <v>22</v>
      </c>
      <c r="B16" s="1">
        <v>0</v>
      </c>
      <c r="C16" s="1">
        <v>41998.9</v>
      </c>
      <c r="D16" s="1">
        <v>0</v>
      </c>
      <c r="E16" s="1">
        <v>0</v>
      </c>
      <c r="F16" s="1">
        <v>224.14</v>
      </c>
      <c r="G16" s="1">
        <v>0</v>
      </c>
      <c r="H16" s="1">
        <v>4442606.03</v>
      </c>
      <c r="I16" s="1">
        <v>3789214.33</v>
      </c>
      <c r="J16" s="1">
        <v>2210306.3199999998</v>
      </c>
      <c r="K16" s="1">
        <v>2842261.62</v>
      </c>
      <c r="L16" s="1">
        <v>0</v>
      </c>
      <c r="M16" s="1">
        <v>2155614.02</v>
      </c>
      <c r="N16" s="6">
        <f t="shared" si="0"/>
        <v>15482225.359999999</v>
      </c>
    </row>
    <row r="17" spans="1:14" x14ac:dyDescent="0.2">
      <c r="A17" s="2" t="s">
        <v>23</v>
      </c>
      <c r="B17" s="1">
        <v>1129713.3</v>
      </c>
      <c r="C17" s="1">
        <v>56403.94</v>
      </c>
      <c r="D17" s="1">
        <v>2142251.19</v>
      </c>
      <c r="E17" s="1">
        <v>0</v>
      </c>
      <c r="F17" s="1">
        <v>420013.47</v>
      </c>
      <c r="G17" s="1">
        <v>0</v>
      </c>
      <c r="H17" s="1">
        <v>2872381.75</v>
      </c>
      <c r="I17" s="1">
        <v>1659738.28</v>
      </c>
      <c r="J17" s="1">
        <v>9056639.9299999997</v>
      </c>
      <c r="K17" s="1">
        <v>656400.46</v>
      </c>
      <c r="L17" s="1">
        <v>9280.27</v>
      </c>
      <c r="M17" s="1">
        <v>378963.55</v>
      </c>
      <c r="N17" s="6">
        <f t="shared" si="0"/>
        <v>18381786.140000001</v>
      </c>
    </row>
    <row r="18" spans="1:14" x14ac:dyDescent="0.2">
      <c r="A18" s="2" t="s">
        <v>24</v>
      </c>
      <c r="B18" s="1">
        <v>6487.5</v>
      </c>
      <c r="C18" s="1">
        <v>0</v>
      </c>
      <c r="D18" s="1">
        <v>981104.41</v>
      </c>
      <c r="E18" s="1">
        <v>0</v>
      </c>
      <c r="F18" s="1">
        <v>156633.98000000001</v>
      </c>
      <c r="G18" s="1">
        <v>48561.04</v>
      </c>
      <c r="H18" s="1">
        <v>63551.96</v>
      </c>
      <c r="I18" s="1">
        <v>75157.100000000006</v>
      </c>
      <c r="J18" s="1">
        <v>985825.82</v>
      </c>
      <c r="K18" s="1">
        <v>245592.05</v>
      </c>
      <c r="L18" s="1">
        <v>24910.6</v>
      </c>
      <c r="M18" s="1">
        <v>143280.95000000001</v>
      </c>
      <c r="N18" s="6">
        <f t="shared" si="0"/>
        <v>2731105.41</v>
      </c>
    </row>
    <row r="19" spans="1:14" x14ac:dyDescent="0.2">
      <c r="A19" s="2" t="s">
        <v>25</v>
      </c>
      <c r="B19" s="1">
        <v>0</v>
      </c>
      <c r="C19" s="1">
        <v>3250</v>
      </c>
      <c r="D19" s="1">
        <v>84403.48</v>
      </c>
      <c r="E19" s="1">
        <v>0</v>
      </c>
      <c r="F19" s="1">
        <v>0</v>
      </c>
      <c r="G19" s="1">
        <v>0</v>
      </c>
      <c r="H19" s="1">
        <v>131364.06</v>
      </c>
      <c r="I19" s="1">
        <v>118481.68</v>
      </c>
      <c r="J19" s="1">
        <v>869730.08</v>
      </c>
      <c r="K19" s="1">
        <v>166792.98000000001</v>
      </c>
      <c r="L19" s="1">
        <v>0</v>
      </c>
      <c r="M19" s="1">
        <v>88953.12</v>
      </c>
      <c r="N19" s="6">
        <f t="shared" si="0"/>
        <v>1462975.4</v>
      </c>
    </row>
    <row r="20" spans="1:14" x14ac:dyDescent="0.2">
      <c r="A20" s="2" t="s">
        <v>26</v>
      </c>
      <c r="B20" s="1">
        <v>0</v>
      </c>
      <c r="C20" s="1">
        <v>203728.61</v>
      </c>
      <c r="D20" s="1">
        <v>632047.92000000004</v>
      </c>
      <c r="E20" s="1">
        <v>0</v>
      </c>
      <c r="F20" s="1">
        <v>9574.4599999999991</v>
      </c>
      <c r="G20" s="1">
        <v>0</v>
      </c>
      <c r="H20" s="1">
        <v>340320.54</v>
      </c>
      <c r="I20" s="1">
        <v>243496.94</v>
      </c>
      <c r="J20" s="1">
        <v>2548912.33</v>
      </c>
      <c r="K20" s="1">
        <v>449406.48</v>
      </c>
      <c r="L20" s="1">
        <v>0</v>
      </c>
      <c r="M20" s="1">
        <v>540051.31000000006</v>
      </c>
      <c r="N20" s="6">
        <f t="shared" si="0"/>
        <v>4967538.59</v>
      </c>
    </row>
    <row r="21" spans="1:14" x14ac:dyDescent="0.2">
      <c r="A21" s="2" t="s">
        <v>27</v>
      </c>
      <c r="B21" s="1">
        <v>0</v>
      </c>
      <c r="C21" s="1">
        <v>2948.44</v>
      </c>
      <c r="D21" s="1">
        <v>68167.399999999994</v>
      </c>
      <c r="E21" s="1">
        <v>292671.86</v>
      </c>
      <c r="F21" s="1">
        <v>0</v>
      </c>
      <c r="G21" s="1">
        <v>0</v>
      </c>
      <c r="H21" s="1">
        <v>2843050.76</v>
      </c>
      <c r="I21" s="1">
        <v>3479610.98</v>
      </c>
      <c r="J21" s="1">
        <v>19876539.620000001</v>
      </c>
      <c r="K21" s="1">
        <v>5123400.66</v>
      </c>
      <c r="L21" s="1">
        <v>0</v>
      </c>
      <c r="M21" s="1">
        <v>1907832.47</v>
      </c>
      <c r="N21" s="6">
        <f t="shared" si="0"/>
        <v>33594222.190000005</v>
      </c>
    </row>
    <row r="22" spans="1:14" x14ac:dyDescent="0.2">
      <c r="A22" s="2" t="s">
        <v>28</v>
      </c>
      <c r="B22" s="1">
        <v>64114.8</v>
      </c>
      <c r="C22" s="1">
        <v>0</v>
      </c>
      <c r="D22" s="1">
        <v>11634.14</v>
      </c>
      <c r="E22" s="1">
        <v>0</v>
      </c>
      <c r="F22" s="1">
        <v>210537.73</v>
      </c>
      <c r="G22" s="1">
        <v>0</v>
      </c>
      <c r="H22" s="1">
        <v>30771428.77</v>
      </c>
      <c r="I22" s="1">
        <v>27079325.82</v>
      </c>
      <c r="J22" s="1">
        <v>69950258.480000004</v>
      </c>
      <c r="K22" s="1">
        <v>12917396.470000001</v>
      </c>
      <c r="L22" s="1">
        <v>0</v>
      </c>
      <c r="M22" s="1">
        <v>8029790.0099999998</v>
      </c>
      <c r="N22" s="6">
        <f t="shared" si="0"/>
        <v>149034486.22</v>
      </c>
    </row>
    <row r="23" spans="1:14" x14ac:dyDescent="0.2">
      <c r="A23" s="2" t="s">
        <v>29</v>
      </c>
      <c r="B23" s="1">
        <v>0</v>
      </c>
      <c r="C23" s="1">
        <v>0</v>
      </c>
      <c r="D23" s="1">
        <v>0</v>
      </c>
      <c r="E23" s="1">
        <v>81735.12</v>
      </c>
      <c r="F23" s="1">
        <v>2042.44</v>
      </c>
      <c r="G23" s="1">
        <v>0</v>
      </c>
      <c r="H23" s="1">
        <v>1646561.44</v>
      </c>
      <c r="I23" s="1">
        <v>431883.17</v>
      </c>
      <c r="J23" s="1">
        <v>2549274.75</v>
      </c>
      <c r="K23" s="1">
        <v>328479.12</v>
      </c>
      <c r="L23" s="1">
        <v>0</v>
      </c>
      <c r="M23" s="1">
        <v>329597.27</v>
      </c>
      <c r="N23" s="6">
        <f t="shared" si="0"/>
        <v>5369573.3100000005</v>
      </c>
    </row>
    <row r="24" spans="1:14" x14ac:dyDescent="0.2">
      <c r="A24" s="2" t="s">
        <v>30</v>
      </c>
      <c r="B24" s="1">
        <v>3025865.46</v>
      </c>
      <c r="C24" s="1">
        <v>4220.29</v>
      </c>
      <c r="D24" s="1">
        <v>805091.93</v>
      </c>
      <c r="E24" s="1">
        <v>2572.6799999999998</v>
      </c>
      <c r="F24" s="1">
        <v>217625.31</v>
      </c>
      <c r="G24" s="1">
        <v>16453132.27</v>
      </c>
      <c r="H24" s="1">
        <v>1889531.32</v>
      </c>
      <c r="I24" s="1">
        <v>2749199.49</v>
      </c>
      <c r="J24" s="1">
        <v>25308621.760000002</v>
      </c>
      <c r="K24" s="1">
        <v>2376434.16</v>
      </c>
      <c r="L24" s="1">
        <v>8690.11</v>
      </c>
      <c r="M24" s="1">
        <v>1478672.67</v>
      </c>
      <c r="N24" s="6">
        <f t="shared" si="0"/>
        <v>54319657.450000003</v>
      </c>
    </row>
    <row r="25" spans="1:14" x14ac:dyDescent="0.2">
      <c r="A25" s="2" t="s">
        <v>31</v>
      </c>
      <c r="B25" s="1">
        <v>0</v>
      </c>
      <c r="C25" s="1">
        <v>117236.6</v>
      </c>
      <c r="D25" s="1">
        <v>1409164.21</v>
      </c>
      <c r="E25" s="1">
        <v>473900</v>
      </c>
      <c r="F25" s="1">
        <v>427956.94</v>
      </c>
      <c r="G25" s="1">
        <v>8005582.3499999996</v>
      </c>
      <c r="H25" s="1">
        <v>105418896.39</v>
      </c>
      <c r="I25" s="1">
        <v>49874277.399999999</v>
      </c>
      <c r="J25" s="1">
        <v>134660839.08000001</v>
      </c>
      <c r="K25" s="1">
        <v>32205005.960000001</v>
      </c>
      <c r="L25" s="1">
        <v>0</v>
      </c>
      <c r="M25" s="1">
        <v>18764723.91</v>
      </c>
      <c r="N25" s="6">
        <f t="shared" si="0"/>
        <v>351357582.84000003</v>
      </c>
    </row>
    <row r="26" spans="1:14" x14ac:dyDescent="0.2">
      <c r="A26" s="2" t="s">
        <v>32</v>
      </c>
      <c r="B26" s="1">
        <v>45000</v>
      </c>
      <c r="C26" s="1">
        <v>4657.45</v>
      </c>
      <c r="D26" s="1">
        <v>42694.71</v>
      </c>
      <c r="E26" s="1">
        <v>36560.019999999997</v>
      </c>
      <c r="F26" s="1">
        <v>1678.92</v>
      </c>
      <c r="G26" s="1">
        <v>0</v>
      </c>
      <c r="H26" s="1">
        <v>990460.79</v>
      </c>
      <c r="I26" s="1">
        <v>1162994.68</v>
      </c>
      <c r="J26" s="1">
        <v>5226481.21</v>
      </c>
      <c r="K26" s="1">
        <v>877811.18</v>
      </c>
      <c r="L26" s="1">
        <v>1473.78</v>
      </c>
      <c r="M26" s="1">
        <v>483886.56</v>
      </c>
      <c r="N26" s="6">
        <f t="shared" si="0"/>
        <v>8873699.3000000007</v>
      </c>
    </row>
    <row r="27" spans="1:14" x14ac:dyDescent="0.2">
      <c r="A27" s="2" t="s">
        <v>33</v>
      </c>
      <c r="B27" s="1">
        <v>0</v>
      </c>
      <c r="C27" s="1">
        <v>0</v>
      </c>
      <c r="D27" s="1">
        <v>6224.91</v>
      </c>
      <c r="E27" s="1">
        <v>0</v>
      </c>
      <c r="F27" s="1">
        <v>374.19</v>
      </c>
      <c r="G27" s="1">
        <v>0</v>
      </c>
      <c r="H27" s="1">
        <v>53207.81</v>
      </c>
      <c r="I27" s="1">
        <v>51175.17</v>
      </c>
      <c r="J27" s="1">
        <v>355357.68</v>
      </c>
      <c r="K27" s="1">
        <v>69553.16</v>
      </c>
      <c r="L27" s="1">
        <v>0</v>
      </c>
      <c r="M27" s="1">
        <v>14872.83</v>
      </c>
      <c r="N27" s="6">
        <f t="shared" si="0"/>
        <v>550765.75</v>
      </c>
    </row>
    <row r="28" spans="1:14" x14ac:dyDescent="0.2">
      <c r="A28" s="2" t="s">
        <v>34</v>
      </c>
      <c r="B28" s="1">
        <v>295000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4182.07</v>
      </c>
      <c r="I28" s="1">
        <v>3807.14</v>
      </c>
      <c r="J28" s="1">
        <v>196728.61</v>
      </c>
      <c r="K28" s="1">
        <v>23311.14</v>
      </c>
      <c r="L28" s="1">
        <v>0</v>
      </c>
      <c r="M28" s="1">
        <v>4070.16</v>
      </c>
      <c r="N28" s="6">
        <f t="shared" si="0"/>
        <v>527099.12</v>
      </c>
    </row>
    <row r="29" spans="1:14" x14ac:dyDescent="0.2">
      <c r="A29" s="2" t="s">
        <v>35</v>
      </c>
      <c r="B29" s="1">
        <v>0</v>
      </c>
      <c r="C29" s="1">
        <v>11233.02</v>
      </c>
      <c r="D29" s="1">
        <v>69895.41</v>
      </c>
      <c r="E29" s="1">
        <v>637.76</v>
      </c>
      <c r="F29" s="1">
        <v>125747.51</v>
      </c>
      <c r="G29" s="1">
        <v>6677.1</v>
      </c>
      <c r="H29" s="1">
        <v>5781804.8200000003</v>
      </c>
      <c r="I29" s="1">
        <v>2593338.73</v>
      </c>
      <c r="J29" s="1">
        <v>16631256.029999999</v>
      </c>
      <c r="K29" s="1">
        <v>2451810.31</v>
      </c>
      <c r="L29" s="1">
        <v>0</v>
      </c>
      <c r="M29" s="1">
        <v>1969541.02</v>
      </c>
      <c r="N29" s="6">
        <f t="shared" si="0"/>
        <v>29641941.709999997</v>
      </c>
    </row>
    <row r="30" spans="1:14" x14ac:dyDescent="0.2">
      <c r="A30" s="2" t="s">
        <v>36</v>
      </c>
      <c r="B30" s="1">
        <v>0</v>
      </c>
      <c r="C30" s="1">
        <v>71251.69</v>
      </c>
      <c r="D30" s="1">
        <v>331962.23</v>
      </c>
      <c r="E30" s="1">
        <v>0</v>
      </c>
      <c r="F30" s="1">
        <v>323377.87</v>
      </c>
      <c r="G30" s="1">
        <v>8642609.8300000001</v>
      </c>
      <c r="H30" s="1">
        <v>10913754.07</v>
      </c>
      <c r="I30" s="1">
        <v>15746168.35</v>
      </c>
      <c r="J30" s="1">
        <v>92995322.659999996</v>
      </c>
      <c r="K30" s="1">
        <v>9275418.1400000006</v>
      </c>
      <c r="L30" s="1">
        <v>0</v>
      </c>
      <c r="M30" s="1">
        <v>7939119.2300000004</v>
      </c>
      <c r="N30" s="6">
        <f t="shared" si="0"/>
        <v>146238984.06999996</v>
      </c>
    </row>
    <row r="31" spans="1:14" x14ac:dyDescent="0.2">
      <c r="A31" s="2" t="s">
        <v>37</v>
      </c>
      <c r="B31" s="1">
        <v>0</v>
      </c>
      <c r="C31" s="1">
        <v>5938.18</v>
      </c>
      <c r="D31" s="1">
        <v>7676.53</v>
      </c>
      <c r="E31" s="1">
        <v>0</v>
      </c>
      <c r="F31" s="1">
        <v>291.51</v>
      </c>
      <c r="G31" s="1">
        <v>0</v>
      </c>
      <c r="H31" s="1">
        <v>12099128.109999999</v>
      </c>
      <c r="I31" s="1">
        <v>4536214.3</v>
      </c>
      <c r="J31" s="1">
        <v>10473172.460000001</v>
      </c>
      <c r="K31" s="1">
        <v>2724372.25</v>
      </c>
      <c r="L31" s="1">
        <v>0</v>
      </c>
      <c r="M31" s="1">
        <v>1117012.33</v>
      </c>
      <c r="N31" s="6">
        <f t="shared" si="0"/>
        <v>30963805.670000002</v>
      </c>
    </row>
    <row r="32" spans="1:14" x14ac:dyDescent="0.2">
      <c r="A32" s="2" t="s">
        <v>38</v>
      </c>
      <c r="B32" s="1">
        <v>2290944.5099999998</v>
      </c>
      <c r="C32" s="1">
        <v>201924.99</v>
      </c>
      <c r="D32" s="1">
        <v>11708051.82</v>
      </c>
      <c r="E32" s="1">
        <v>467627.38</v>
      </c>
      <c r="F32" s="1">
        <v>8071672.2599999998</v>
      </c>
      <c r="G32" s="1">
        <v>774241.58</v>
      </c>
      <c r="H32" s="1">
        <v>129629838.04000001</v>
      </c>
      <c r="I32" s="1">
        <v>87470321.890000001</v>
      </c>
      <c r="J32" s="1">
        <v>115800622.62</v>
      </c>
      <c r="K32" s="1">
        <v>24146411.02</v>
      </c>
      <c r="L32" s="1">
        <v>11743.86</v>
      </c>
      <c r="M32" s="1">
        <v>9947226.3699999992</v>
      </c>
      <c r="N32" s="6">
        <f t="shared" si="0"/>
        <v>390520626.34000003</v>
      </c>
    </row>
    <row r="33" spans="1:14" x14ac:dyDescent="0.2">
      <c r="A33" s="2" t="s">
        <v>39</v>
      </c>
      <c r="B33" s="1">
        <v>0</v>
      </c>
      <c r="C33" s="1">
        <v>116841.59</v>
      </c>
      <c r="D33" s="1">
        <v>0</v>
      </c>
      <c r="E33" s="1">
        <v>0</v>
      </c>
      <c r="F33" s="1">
        <v>0</v>
      </c>
      <c r="G33" s="1">
        <v>0</v>
      </c>
      <c r="H33" s="1">
        <v>8285.16</v>
      </c>
      <c r="I33" s="1">
        <v>23328.1</v>
      </c>
      <c r="J33" s="1">
        <v>63516.24</v>
      </c>
      <c r="K33" s="1">
        <v>68978.490000000005</v>
      </c>
      <c r="L33" s="1">
        <v>0</v>
      </c>
      <c r="M33" s="1">
        <v>18785.79</v>
      </c>
      <c r="N33" s="6">
        <f t="shared" si="0"/>
        <v>299735.37</v>
      </c>
    </row>
    <row r="35" spans="1:14" x14ac:dyDescent="0.2">
      <c r="A35" s="3" t="s">
        <v>41</v>
      </c>
      <c r="B35" s="5">
        <f>SUM(B$7:B$33)</f>
        <v>9365871.2799999993</v>
      </c>
      <c r="C35" s="5">
        <f t="shared" ref="C35:N35" si="1">SUM(C$7:C$33)</f>
        <v>1954399.2999999998</v>
      </c>
      <c r="D35" s="5">
        <f t="shared" si="1"/>
        <v>22689644.740000002</v>
      </c>
      <c r="E35" s="5">
        <f t="shared" si="1"/>
        <v>1355704.8199999998</v>
      </c>
      <c r="F35" s="5">
        <f t="shared" si="1"/>
        <v>10587924.869999999</v>
      </c>
      <c r="G35" s="5">
        <f t="shared" si="1"/>
        <v>34334716.019999996</v>
      </c>
      <c r="H35" s="5">
        <f t="shared" si="1"/>
        <v>351956665.65000004</v>
      </c>
      <c r="I35" s="5">
        <f t="shared" si="1"/>
        <v>231891278.55000004</v>
      </c>
      <c r="J35" s="5">
        <f t="shared" si="1"/>
        <v>602750674.72000003</v>
      </c>
      <c r="K35" s="5">
        <f t="shared" si="1"/>
        <v>120016787.02000001</v>
      </c>
      <c r="L35" s="5">
        <f t="shared" si="1"/>
        <v>57269.369999999995</v>
      </c>
      <c r="M35" s="5">
        <f t="shared" si="1"/>
        <v>65521162.959999993</v>
      </c>
      <c r="N35" s="5">
        <f t="shared" si="1"/>
        <v>1452482099.2999997</v>
      </c>
    </row>
  </sheetData>
  <pageMargins left="0.78740157499999996" right="0.78740157499999996" top="0.984251969" bottom="0.984251969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Arrecadação mês</vt:lpstr>
      <vt:lpstr>Acumulado no 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Clauber Teixeira Rodrigues</dc:creator>
  <cp:lastModifiedBy>Clauber Teixeira Rodrigues</cp:lastModifiedBy>
  <dcterms:created xsi:type="dcterms:W3CDTF">2021-07-13T08:31:31Z</dcterms:created>
  <dcterms:modified xsi:type="dcterms:W3CDTF">2026-10-19T14:43:55Z</dcterms:modified>
</cp:coreProperties>
</file>