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xtracoes\arrecadacao\Portal\"/>
    </mc:Choice>
  </mc:AlternateContent>
  <xr:revisionPtr revIDLastSave="0" documentId="8_{F92EB4FA-E01C-4578-B058-85590B0AA1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recadação mês" sheetId="1" r:id="rId1"/>
    <sheet name="Acumulado no an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5" i="1" l="1"/>
  <c r="L35" i="1"/>
  <c r="K35" i="1"/>
  <c r="J35" i="1"/>
  <c r="I35" i="1"/>
  <c r="H35" i="1"/>
  <c r="G35" i="1"/>
  <c r="F35" i="1"/>
  <c r="E35" i="1"/>
  <c r="D35" i="1"/>
  <c r="C35" i="1"/>
  <c r="B35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M35" i="2"/>
  <c r="L35" i="2"/>
  <c r="K35" i="2"/>
  <c r="J35" i="2"/>
  <c r="I35" i="2"/>
  <c r="H35" i="2"/>
  <c r="G35" i="2"/>
  <c r="F35" i="2"/>
  <c r="E35" i="2"/>
  <c r="D35" i="2"/>
  <c r="C35" i="2"/>
  <c r="B35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35" i="2" l="1"/>
  <c r="N35" i="1"/>
</calcChain>
</file>

<file path=xl/sharedStrings.xml><?xml version="1.0" encoding="utf-8"?>
<sst xmlns="http://schemas.openxmlformats.org/spreadsheetml/2006/main" count="84" uniqueCount="42">
  <si>
    <t>UF</t>
  </si>
  <si>
    <t>Alienações</t>
  </si>
  <si>
    <t>Permissão de uso</t>
  </si>
  <si>
    <t>Cessão de uso</t>
  </si>
  <si>
    <t>Inden. posse/ocupação ilícita</t>
  </si>
  <si>
    <t>Aluguel</t>
  </si>
  <si>
    <t>Arrendamento</t>
  </si>
  <si>
    <t>Foro</t>
  </si>
  <si>
    <t>Laudêmio</t>
  </si>
  <si>
    <t>Taxa de ocupação</t>
  </si>
  <si>
    <t>Outras receitas</t>
  </si>
  <si>
    <t>Parcelamento - SARP</t>
  </si>
  <si>
    <t>Receita DAU SPU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</si>
  <si>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</si>
  <si>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</si>
  <si>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</si>
  <si>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</si>
  <si>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</si>
  <si>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</si>
  <si>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</si>
  <si>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</si>
  <si>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</si>
  <si>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</si>
  <si>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</si>
  <si>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</si>
  <si>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</si>
  <si>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</si>
  <si>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</si>
  <si>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</si>
  <si>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</si>
  <si>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</si>
  <si>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</si>
  <si>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</si>
  <si>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</si>
  <si>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</si>
  <si>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</si>
  <si>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</si>
  <si>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</si>
  <si>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</si>
  <si>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</si>
  <si>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Total UF</t>
  </si>
  <si>
    <t>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</si>
</sst>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1" applyFont="1" applyAlignment="1">
      <alignment horizontal="right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1" applyFont="1" applyFill="1" applyAlignment="1">
      <alignment horizontal="right"/>
    </xf>
    <xf numFmtId="164" fontId="2" fillId="2" borderId="0" xfId="0" applyNumberFormat="1" applyFont="1" applyFill="1"/>
    <xf numFmtId="164" fontId="2" fillId="0" borderId="0" xfId="0" applyNumberFormat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5</xdr:col>
      <xdr:colOff>647700</xdr:colOff>
      <xdr:row>4</xdr:row>
      <xdr:rowOff>142875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7468BECB-4DA7-4D9A-9335-7220E6E585B2}"/>
            </a:ext>
          </a:extLst>
        </xdr:cNvPr>
        <xdr:cNvSpPr txBox="1"/>
      </xdr:nvSpPr>
      <xdr:spPr>
        <a:xfrm>
          <a:off x="0" y="9525"/>
          <a:ext cx="6343650" cy="7810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MINISTÉRIO DA ECONOMIA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ESPECIAL DE DESESTATIZAÇÃO, DESINVESTIMENTO E MERCADOS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DE COORDENAÇÃO E GOVERNANÇA DO PATRIMÔNIO DA UNIÃO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COORDENAÇÃO-GERAL DE ARRECADAÇÃO</a:t>
          </a:r>
          <a:endParaRPr lang="pt-BR">
            <a:effectLst/>
          </a:endParaRPr>
        </a:p>
        <a:p>
          <a:pPr algn="ctr"/>
          <a:endParaRPr lang="pt-BR" sz="1100"/>
        </a:p>
      </xdr:txBody>
    </xdr:sp>
    <xdr:clientData/>
  </xdr:twoCellAnchor>
  <xdr:twoCellAnchor>
    <xdr:from>
      <xdr:col>5</xdr:col>
      <xdr:colOff>666749</xdr:colOff>
      <xdr:row>0</xdr:row>
      <xdr:rowOff>0</xdr:rowOff>
    </xdr:from>
    <xdr:to>
      <xdr:col>14</xdr:col>
      <xdr:colOff>9524</xdr:colOff>
      <xdr:row>4</xdr:row>
      <xdr:rowOff>142875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396DDE02-B0E5-4558-B344-6015E270B410}"/>
            </a:ext>
          </a:extLst>
        </xdr:cNvPr>
        <xdr:cNvSpPr txBox="1"/>
      </xdr:nvSpPr>
      <xdr:spPr>
        <a:xfrm>
          <a:off x="6362699" y="0"/>
          <a:ext cx="8867775" cy="79057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INFORMATIVO GERENCIAL DE RECEITAS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VALORES DE ARRECADAÇÃO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Referência: Julho/2022</a:t>
          </a:r>
          <a:r>
            <a:rPr lang="pt-BR" sz="1100" b="1" i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  <a:endParaRPr lang="pt-BR" sz="1100" b="1">
            <a:solidFill>
              <a:srgbClr val="002060"/>
            </a:solidFill>
          </a:endParaRPr>
        </a:p>
      </xdr:txBody>
    </xdr:sp>
    <xdr:clientData/>
  </xdr:twoCellAnchor>
  <xdr:twoCellAnchor>
    <xdr:from>
      <xdr:col>1</xdr:col>
      <xdr:colOff>0</xdr:colOff>
      <xdr:row>36</xdr:row>
      <xdr:rowOff>19050</xdr:rowOff>
    </xdr:from>
    <xdr:to>
      <xdr:col>5</xdr:col>
      <xdr:colOff>0</xdr:colOff>
      <xdr:row>45</xdr:row>
      <xdr:rowOff>0</xdr:rowOff>
    </xdr:to>
    <xdr:sp macro="" textlink="" fLocksText="0">
      <xdr:nvSpPr>
        <xdr:cNvPr id="7" name="Caixa de Texto 6">
          <a:extLst>
            <a:ext uri="{FF2B5EF4-FFF2-40B4-BE49-F238E27FC236}">
              <a16:creationId xmlns:a16="http://schemas.microsoft.com/office/drawing/2014/main" id="{8219E488-66F4-4D7C-9490-E356C3A6D39B}"/>
            </a:ext>
          </a:extLst>
        </xdr:cNvPr>
        <xdr:cNvSpPr txBox="1">
          <a:spLocks noChangeArrowheads="1"/>
        </xdr:cNvSpPr>
      </xdr:nvSpPr>
      <xdr:spPr bwMode="auto">
        <a:xfrm>
          <a:off x="571500" y="5848350"/>
          <a:ext cx="5124450" cy="1438275"/>
        </a:xfrm>
        <a:prstGeom prst="rect">
          <a:avLst/>
        </a:prstGeom>
        <a:solidFill>
          <a:srgbClr val="FFFFFF"/>
        </a:solidFill>
        <a:ln w="9360" cap="sq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FONTES: 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Internas: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SIAPA - Sistema Integrado de Administração Patrimonial	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SPIUNet - Sistema de Gerenciamento de Imóveis de Uso Especial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SARP  - Sistema de Arrecadação da Antiga RFFSA</a:t>
          </a:r>
        </a:p>
        <a:p>
          <a:pPr algn="l" rtl="0">
            <a:lnSpc>
              <a:spcPts val="7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CIF - Sistema de Controle de Ocupação de Imóveis Funcionais</a:t>
          </a: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Externas: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Arrecadação oriunda da DAU fornecida pela RFB </a:t>
          </a:r>
        </a:p>
        <a:p>
          <a:pPr algn="l" rtl="0">
            <a:lnSpc>
              <a:spcPts val="800"/>
            </a:lnSpc>
            <a:defRPr sz="1000"/>
          </a:pPr>
          <a:r>
            <a:rPr lang="pt-BR" sz="10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Restituição e retificação de DARF fornecida pela RFB </a:t>
          </a:r>
        </a:p>
        <a:p>
          <a:pPr algn="l" rtl="0">
            <a:lnSpc>
              <a:spcPts val="900"/>
            </a:lnSpc>
            <a:defRPr sz="1000"/>
          </a:pPr>
          <a:endParaRPr lang="pt-BR" sz="1000" b="1" i="0" u="none" strike="noStrike" baseline="0">
            <a:solidFill>
              <a:srgbClr val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lnSpc>
              <a:spcPts val="8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effectLst/>
              <a:latin typeface="+mn-lt"/>
              <a:ea typeface="+mn-ea"/>
              <a:cs typeface="+mn-cs"/>
            </a:rPr>
            <a:t>Outras receitas: </a:t>
          </a:r>
        </a:p>
        <a:p>
          <a:pPr algn="l" rtl="0">
            <a:lnSpc>
              <a:spcPts val="900"/>
            </a:lnSpc>
            <a:defRPr sz="1000"/>
          </a:pPr>
          <a:r>
            <a:rPr lang="pt-BR" sz="1000" b="1" i="0" u="none" strike="noStrike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Juros + Multas + Taxas de ocupação de Imóveis Funcionais + Outras receitas imobiliárias</a:t>
          </a:r>
        </a:p>
        <a:p>
          <a:pPr algn="l" rtl="0">
            <a:lnSpc>
              <a:spcPts val="8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10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0</xdr:col>
      <xdr:colOff>0</xdr:colOff>
      <xdr:row>0</xdr:row>
      <xdr:rowOff>9525</xdr:rowOff>
    </xdr:from>
    <xdr:to>
      <xdr:col>5</xdr:col>
      <xdr:colOff>652236</xdr:colOff>
      <xdr:row>5</xdr:row>
      <xdr:rowOff>2268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D92D2114-14F3-4EAE-8723-DDF57B458733}"/>
            </a:ext>
          </a:extLst>
        </xdr:cNvPr>
        <xdr:cNvSpPr txBox="1"/>
      </xdr:nvSpPr>
      <xdr:spPr>
        <a:xfrm>
          <a:off x="0" y="9525"/>
          <a:ext cx="7287986" cy="78649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MINISTÉRIO DA ECONOMIA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ESPECIAL DE DESESTATIZAÇÃO, DESINVESTIMENTO E MERCADOS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DE COORDENAÇÃO E GOVERNANÇA DO PATRIMÔNIO DA UNIÃO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COORDENAÇÃO-GERAL DE ARRECADAÇÃO</a:t>
          </a:r>
          <a:endParaRPr lang="pt-BR">
            <a:effectLst/>
          </a:endParaRPr>
        </a:p>
        <a:p>
          <a:pPr algn="ctr"/>
          <a:endParaRPr lang="pt-BR" sz="1100"/>
        </a:p>
      </xdr:txBody>
    </xdr:sp>
    <xdr:clientData/>
  </xdr:twoCellAnchor>
  <xdr:twoCellAnchor>
    <xdr:from>
      <xdr:col>5</xdr:col>
      <xdr:colOff>671285</xdr:colOff>
      <xdr:row>0</xdr:row>
      <xdr:rowOff>0</xdr:rowOff>
    </xdr:from>
    <xdr:to>
      <xdr:col>13</xdr:col>
      <xdr:colOff>1219048</xdr:colOff>
      <xdr:row>5</xdr:row>
      <xdr:rowOff>2268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E545C295-EA71-4A52-8759-C395D8C033F1}"/>
            </a:ext>
          </a:extLst>
        </xdr:cNvPr>
        <xdr:cNvSpPr txBox="1"/>
      </xdr:nvSpPr>
      <xdr:spPr>
        <a:xfrm>
          <a:off x="7307035" y="0"/>
          <a:ext cx="11194596" cy="79601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INFORMATIVO GERENCIAL DE RECEITAS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VALORES DE ARRECADAÇÃO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Referência: ABRIL/2026</a:t>
          </a:r>
          <a:endParaRPr lang="pt-BR" sz="1100" b="1">
            <a:solidFill>
              <a:srgbClr val="00206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5</xdr:col>
      <xdr:colOff>638175</xdr:colOff>
      <xdr:row>4</xdr:row>
      <xdr:rowOff>142875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DD65E127-9407-4C52-8244-0335332D3FBB}"/>
            </a:ext>
          </a:extLst>
        </xdr:cNvPr>
        <xdr:cNvSpPr txBox="1"/>
      </xdr:nvSpPr>
      <xdr:spPr>
        <a:xfrm>
          <a:off x="0" y="9525"/>
          <a:ext cx="6343650" cy="7810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MINISTÉRIO DA ECONOMIA</a:t>
          </a: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ESPECIAL DE DESESTATIZAÇÃO, DESINVESTIMENTO E MERCADOS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DE COORDENAÇÃO E GOVERNANÇA DO PATRIMÔNIO DA UNIÃO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COORDENAÇÃO-GERAL DE ARRECADAÇÃO</a:t>
          </a:r>
          <a:endParaRPr lang="pt-BR">
            <a:effectLst/>
          </a:endParaRPr>
        </a:p>
        <a:p>
          <a:pPr algn="ctr"/>
          <a:endParaRPr lang="pt-BR" sz="1100"/>
        </a:p>
      </xdr:txBody>
    </xdr:sp>
    <xdr:clientData/>
  </xdr:twoCellAnchor>
  <xdr:twoCellAnchor>
    <xdr:from>
      <xdr:col>5</xdr:col>
      <xdr:colOff>657224</xdr:colOff>
      <xdr:row>0</xdr:row>
      <xdr:rowOff>0</xdr:rowOff>
    </xdr:from>
    <xdr:to>
      <xdr:col>13</xdr:col>
      <xdr:colOff>1071562</xdr:colOff>
      <xdr:row>4</xdr:row>
      <xdr:rowOff>142875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C4E070C-61C7-4111-8BC7-B2113B9698AA}"/>
            </a:ext>
          </a:extLst>
        </xdr:cNvPr>
        <xdr:cNvSpPr txBox="1"/>
      </xdr:nvSpPr>
      <xdr:spPr>
        <a:xfrm>
          <a:off x="7015162" y="0"/>
          <a:ext cx="10153650" cy="8096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INFORMATIVO GERENCIAL DE RECEITAS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VALORES DE ARRECADAÇÃO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Referência: Acumulado do Ano 2026</a:t>
          </a:r>
          <a:endParaRPr lang="pt-BR" sz="1100" b="1">
            <a:solidFill>
              <a:srgbClr val="002060"/>
            </a:solidFill>
          </a:endParaRP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4</xdr:col>
      <xdr:colOff>1876425</xdr:colOff>
      <xdr:row>45</xdr:row>
      <xdr:rowOff>19050</xdr:rowOff>
    </xdr:to>
    <xdr:sp macro="" textlink="" fLocksText="0">
      <xdr:nvSpPr>
        <xdr:cNvPr id="6" name="Caixa de Texto 6">
          <a:extLst>
            <a:ext uri="{FF2B5EF4-FFF2-40B4-BE49-F238E27FC236}">
              <a16:creationId xmlns:a16="http://schemas.microsoft.com/office/drawing/2014/main" id="{CEB5371E-19E1-42B3-B69F-F0E5D5E2784C}"/>
            </a:ext>
          </a:extLst>
        </xdr:cNvPr>
        <xdr:cNvSpPr txBox="1">
          <a:spLocks noChangeArrowheads="1"/>
        </xdr:cNvSpPr>
      </xdr:nvSpPr>
      <xdr:spPr bwMode="auto">
        <a:xfrm>
          <a:off x="581025" y="5829300"/>
          <a:ext cx="5124450" cy="1476375"/>
        </a:xfrm>
        <a:prstGeom prst="rect">
          <a:avLst/>
        </a:prstGeom>
        <a:solidFill>
          <a:srgbClr val="FFFFFF"/>
        </a:solidFill>
        <a:ln w="9360" cap="sq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FONTES: 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Internas: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SIAPA - Sistema Integrado de Administração Patrimonial	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SPIUNet - Sistema de Gerenciamento de Imóveis de Uso Especial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SARP  - Sistema de Arrecadação da Antiga RFFSA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CIF - Sistema de Controle de Ocupação de Imóveis Funcionais</a:t>
          </a: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Externas: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Arrecadação oriunda da DAU fornecida pela RFB </a:t>
          </a:r>
        </a:p>
        <a:p>
          <a:pPr algn="l" rtl="0">
            <a:lnSpc>
              <a:spcPts val="900"/>
            </a:lnSpc>
            <a:defRPr sz="1000"/>
          </a:pPr>
          <a:r>
            <a:rPr lang="pt-BR" sz="10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Restituição e retificação de DARF fornecida pela RFB </a:t>
          </a:r>
        </a:p>
        <a:p>
          <a:pPr algn="l" rtl="0">
            <a:lnSpc>
              <a:spcPts val="800"/>
            </a:lnSpc>
            <a:defRPr sz="1000"/>
          </a:pPr>
          <a:endParaRPr lang="pt-BR" sz="1000" b="1" i="0" u="none" strike="noStrike" baseline="0">
            <a:solidFill>
              <a:srgbClr val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lnSpc>
              <a:spcPts val="9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effectLst/>
              <a:latin typeface="+mn-lt"/>
              <a:ea typeface="+mn-ea"/>
              <a:cs typeface="+mn-cs"/>
            </a:rPr>
            <a:t>Outras receitas: </a:t>
          </a:r>
        </a:p>
        <a:p>
          <a:pPr algn="l" rtl="0">
            <a:lnSpc>
              <a:spcPts val="800"/>
            </a:lnSpc>
            <a:defRPr sz="1000"/>
          </a:pPr>
          <a:r>
            <a:rPr lang="pt-BR" sz="1000" b="1" i="0" u="none" strike="noStrike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Juros + Multas + Taxas de ocupação de Imóveis Funcionais + Outras receitas imobiliárias</a:t>
          </a:r>
        </a:p>
        <a:p>
          <a:pPr algn="l" rtl="0">
            <a:lnSpc>
              <a:spcPts val="9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9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35"/>
  <sheetViews>
    <sheetView tabSelected="1" zoomScale="90" zoomScaleNormal="90" workbookViewId="0">
      <selection activeCell="N38" sqref="N38"/>
    </sheetView>
  </sheetViews>
  <sheetFormatPr defaultRowHeight="12.75" x14ac:dyDescent="0.2"/>
  <cols>
    <col min="1" max="1" width="8.5703125" style="2" customWidth="1"/>
    <col min="2" max="2" width="17.28515625" style="1" bestFit="1" customWidth="1"/>
    <col min="3" max="3" width="21" style="1" bestFit="1" customWidth="1"/>
    <col min="4" max="4" width="17.7109375" style="1" bestFit="1" customWidth="1"/>
    <col min="5" max="5" width="34.85546875" style="1" bestFit="1" customWidth="1"/>
    <col min="6" max="6" width="15.7109375" style="1" bestFit="1" customWidth="1"/>
    <col min="7" max="7" width="18.5703125" style="1" bestFit="1" customWidth="1"/>
    <col min="8" max="8" width="18.28515625" style="1" bestFit="1" customWidth="1"/>
    <col min="9" max="9" width="17.28515625" style="1" bestFit="1" customWidth="1"/>
    <col min="10" max="10" width="22.5703125" style="1" bestFit="1" customWidth="1"/>
    <col min="11" max="11" width="17.85546875" style="1" customWidth="1"/>
    <col min="12" max="12" width="27.140625" style="1" bestFit="1" customWidth="1"/>
    <col min="13" max="13" width="22.140625" style="1" bestFit="1" customWidth="1"/>
    <col min="14" max="14" width="19.7109375" customWidth="1"/>
  </cols>
  <sheetData>
    <row r="6" spans="1:14" x14ac:dyDescent="0.2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40</v>
      </c>
    </row>
    <row r="7" spans="1:14" x14ac:dyDescent="0.2">
      <c r="A7" s="2" t="s">
        <v>13</v>
      </c>
      <c r="B7" s="1">
        <v>0</v>
      </c>
      <c r="C7" s="1">
        <v>818.42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111.28</v>
      </c>
      <c r="J7" s="1">
        <v>2240.84</v>
      </c>
      <c r="K7" s="1">
        <v>7553.13</v>
      </c>
      <c r="L7" s="1">
        <v>0</v>
      </c>
      <c r="M7" s="1">
        <v>96150.75</v>
      </c>
      <c r="N7" s="6">
        <f>SUM($B7:$M7)</f>
        <v>106874.42</v>
      </c>
    </row>
    <row r="8" spans="1:14" x14ac:dyDescent="0.2">
      <c r="A8" s="2" t="s">
        <v>14</v>
      </c>
      <c r="B8" s="1">
        <v>0</v>
      </c>
      <c r="C8" s="1">
        <v>500</v>
      </c>
      <c r="D8" s="1">
        <v>0</v>
      </c>
      <c r="E8" s="1">
        <v>0</v>
      </c>
      <c r="F8" s="1">
        <v>0</v>
      </c>
      <c r="G8" s="1">
        <v>56220.639999999999</v>
      </c>
      <c r="H8" s="1">
        <v>9540.2900000000009</v>
      </c>
      <c r="I8" s="1">
        <v>250759.45</v>
      </c>
      <c r="J8" s="1">
        <v>223825.66</v>
      </c>
      <c r="K8" s="1">
        <v>215727.73</v>
      </c>
      <c r="L8" s="1">
        <v>0</v>
      </c>
      <c r="M8" s="1">
        <v>127663.23</v>
      </c>
      <c r="N8" s="6">
        <f t="shared" ref="N8:N33" si="0">SUM($B8:$M8)</f>
        <v>884237</v>
      </c>
    </row>
    <row r="9" spans="1:14" x14ac:dyDescent="0.2">
      <c r="A9" s="2" t="s">
        <v>15</v>
      </c>
      <c r="B9" s="1">
        <v>0</v>
      </c>
      <c r="C9" s="1">
        <v>0</v>
      </c>
      <c r="D9" s="1">
        <v>88825.98</v>
      </c>
      <c r="E9" s="1">
        <v>0</v>
      </c>
      <c r="F9" s="1">
        <v>0</v>
      </c>
      <c r="G9" s="1">
        <v>0</v>
      </c>
      <c r="H9" s="1">
        <v>487.99</v>
      </c>
      <c r="I9" s="1">
        <v>15143.74</v>
      </c>
      <c r="J9" s="1">
        <v>60282.87</v>
      </c>
      <c r="K9" s="1">
        <v>27688.01</v>
      </c>
      <c r="L9" s="1">
        <v>0</v>
      </c>
      <c r="M9" s="1">
        <v>10200.86</v>
      </c>
      <c r="N9" s="6">
        <f t="shared" si="0"/>
        <v>202629.45</v>
      </c>
    </row>
    <row r="10" spans="1:14" x14ac:dyDescent="0.2">
      <c r="A10" s="2" t="s">
        <v>16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93956.12</v>
      </c>
      <c r="I10" s="1">
        <v>0</v>
      </c>
      <c r="J10" s="1">
        <v>4752.45</v>
      </c>
      <c r="K10" s="1">
        <v>70.55</v>
      </c>
      <c r="L10" s="1">
        <v>0</v>
      </c>
      <c r="M10" s="1">
        <v>639.73</v>
      </c>
      <c r="N10" s="6">
        <f t="shared" si="0"/>
        <v>99418.849999999991</v>
      </c>
    </row>
    <row r="11" spans="1:14" x14ac:dyDescent="0.2">
      <c r="A11" s="2" t="s">
        <v>17</v>
      </c>
      <c r="B11" s="1">
        <v>0</v>
      </c>
      <c r="C11" s="1">
        <v>0</v>
      </c>
      <c r="D11" s="1">
        <v>324048.58</v>
      </c>
      <c r="E11" s="1">
        <v>0</v>
      </c>
      <c r="F11" s="1">
        <v>287.86</v>
      </c>
      <c r="G11" s="1">
        <v>0</v>
      </c>
      <c r="H11" s="1">
        <v>211075.58</v>
      </c>
      <c r="I11" s="1">
        <v>1009082.88</v>
      </c>
      <c r="J11" s="1">
        <v>397141.78</v>
      </c>
      <c r="K11" s="1">
        <v>484283.17</v>
      </c>
      <c r="L11" s="1">
        <v>0</v>
      </c>
      <c r="M11" s="1">
        <v>260392.78</v>
      </c>
      <c r="N11" s="6">
        <f t="shared" si="0"/>
        <v>2686312.63</v>
      </c>
    </row>
    <row r="12" spans="1:14" x14ac:dyDescent="0.2">
      <c r="A12" s="2" t="s">
        <v>18</v>
      </c>
      <c r="B12" s="1">
        <v>0</v>
      </c>
      <c r="C12" s="1">
        <v>0</v>
      </c>
      <c r="D12" s="1">
        <v>55711.85</v>
      </c>
      <c r="E12" s="1">
        <v>0</v>
      </c>
      <c r="F12" s="1">
        <v>69618.240000000005</v>
      </c>
      <c r="G12" s="1">
        <v>0</v>
      </c>
      <c r="H12" s="1">
        <v>183709.04</v>
      </c>
      <c r="I12" s="1">
        <v>443800.92</v>
      </c>
      <c r="J12" s="1">
        <v>104244.48</v>
      </c>
      <c r="K12" s="1">
        <v>328031.78999999998</v>
      </c>
      <c r="L12" s="1">
        <v>0</v>
      </c>
      <c r="M12" s="1">
        <v>153732.76</v>
      </c>
      <c r="N12" s="6">
        <f t="shared" si="0"/>
        <v>1338849.08</v>
      </c>
    </row>
    <row r="13" spans="1:14" x14ac:dyDescent="0.2">
      <c r="A13" s="2" t="s">
        <v>19</v>
      </c>
      <c r="B13" s="1">
        <v>44369.57</v>
      </c>
      <c r="C13" s="1">
        <v>0</v>
      </c>
      <c r="D13" s="1">
        <v>20677.7</v>
      </c>
      <c r="E13" s="1">
        <v>0</v>
      </c>
      <c r="F13" s="1">
        <v>27073.83</v>
      </c>
      <c r="G13" s="1">
        <v>0</v>
      </c>
      <c r="H13" s="1">
        <v>103904.55</v>
      </c>
      <c r="I13" s="1">
        <v>284191.12</v>
      </c>
      <c r="J13" s="1">
        <v>570720.79</v>
      </c>
      <c r="K13" s="1">
        <v>1073087.8600000001</v>
      </c>
      <c r="L13" s="1">
        <v>0</v>
      </c>
      <c r="M13" s="1">
        <v>61165.14</v>
      </c>
      <c r="N13" s="6">
        <f t="shared" si="0"/>
        <v>2185190.56</v>
      </c>
    </row>
    <row r="14" spans="1:14" x14ac:dyDescent="0.2">
      <c r="A14" s="2" t="s">
        <v>20</v>
      </c>
      <c r="B14" s="1">
        <v>0</v>
      </c>
      <c r="C14" s="1">
        <v>0</v>
      </c>
      <c r="D14" s="1">
        <v>24220.48</v>
      </c>
      <c r="E14" s="1">
        <v>0</v>
      </c>
      <c r="F14" s="1">
        <v>2734.7</v>
      </c>
      <c r="G14" s="1">
        <v>0</v>
      </c>
      <c r="H14" s="1">
        <v>162275.19</v>
      </c>
      <c r="I14" s="1">
        <v>1405382.12</v>
      </c>
      <c r="J14" s="1">
        <v>305296.24</v>
      </c>
      <c r="K14" s="1">
        <v>593433.12</v>
      </c>
      <c r="L14" s="1">
        <v>0</v>
      </c>
      <c r="M14" s="1">
        <v>389509.85</v>
      </c>
      <c r="N14" s="6">
        <f t="shared" si="0"/>
        <v>2882851.7</v>
      </c>
    </row>
    <row r="15" spans="1:14" x14ac:dyDescent="0.2">
      <c r="A15" s="2" t="s">
        <v>21</v>
      </c>
      <c r="B15" s="1">
        <v>0</v>
      </c>
      <c r="C15" s="1">
        <v>1000</v>
      </c>
      <c r="D15" s="1">
        <v>0</v>
      </c>
      <c r="E15" s="1">
        <v>0</v>
      </c>
      <c r="F15" s="1">
        <v>114.29</v>
      </c>
      <c r="G15" s="1">
        <v>10017.32</v>
      </c>
      <c r="H15" s="1">
        <v>1396.68</v>
      </c>
      <c r="I15" s="1">
        <v>2023.25</v>
      </c>
      <c r="J15" s="1">
        <v>10983.27</v>
      </c>
      <c r="K15" s="1">
        <v>16760.72</v>
      </c>
      <c r="L15" s="1">
        <v>0</v>
      </c>
      <c r="M15" s="1">
        <v>8079.54</v>
      </c>
      <c r="N15" s="6">
        <f t="shared" si="0"/>
        <v>50375.07</v>
      </c>
    </row>
    <row r="16" spans="1:14" x14ac:dyDescent="0.2">
      <c r="A16" s="2" t="s">
        <v>22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134839.79</v>
      </c>
      <c r="I16" s="1">
        <v>914410.08</v>
      </c>
      <c r="J16" s="1">
        <v>74528.73</v>
      </c>
      <c r="K16" s="1">
        <v>327657.84999999998</v>
      </c>
      <c r="L16" s="1">
        <v>0</v>
      </c>
      <c r="M16" s="1">
        <v>358898.4</v>
      </c>
      <c r="N16" s="6">
        <f t="shared" si="0"/>
        <v>1810334.8499999996</v>
      </c>
    </row>
    <row r="17" spans="1:14" x14ac:dyDescent="0.2">
      <c r="A17" s="2" t="s">
        <v>23</v>
      </c>
      <c r="B17" s="1">
        <v>982045.96</v>
      </c>
      <c r="C17" s="1">
        <v>46800</v>
      </c>
      <c r="D17" s="1">
        <v>566917.21</v>
      </c>
      <c r="E17" s="1">
        <v>0</v>
      </c>
      <c r="F17" s="1">
        <v>51760.49</v>
      </c>
      <c r="G17" s="1">
        <v>0</v>
      </c>
      <c r="H17" s="1">
        <v>12980.08</v>
      </c>
      <c r="I17" s="1">
        <v>140808.63</v>
      </c>
      <c r="J17" s="1">
        <v>8247.8799999999992</v>
      </c>
      <c r="K17" s="1">
        <v>41989.29</v>
      </c>
      <c r="L17" s="1">
        <v>311.36</v>
      </c>
      <c r="M17" s="1">
        <v>40502.85</v>
      </c>
      <c r="N17" s="6">
        <f t="shared" si="0"/>
        <v>1892363.7500000002</v>
      </c>
    </row>
    <row r="18" spans="1:14" x14ac:dyDescent="0.2">
      <c r="A18" s="2" t="s">
        <v>24</v>
      </c>
      <c r="B18" s="1">
        <v>0</v>
      </c>
      <c r="C18" s="1">
        <v>0</v>
      </c>
      <c r="D18" s="1">
        <v>0</v>
      </c>
      <c r="E18" s="1">
        <v>0</v>
      </c>
      <c r="F18" s="1">
        <v>21103.26</v>
      </c>
      <c r="G18" s="1">
        <v>7444.18</v>
      </c>
      <c r="H18" s="1">
        <v>174.68</v>
      </c>
      <c r="I18" s="1">
        <v>7843.01</v>
      </c>
      <c r="J18" s="1">
        <v>14658.36</v>
      </c>
      <c r="K18" s="1">
        <v>20414.47</v>
      </c>
      <c r="L18" s="1">
        <v>3477.99</v>
      </c>
      <c r="M18" s="1">
        <v>8224.39</v>
      </c>
      <c r="N18" s="6">
        <f t="shared" si="0"/>
        <v>83340.34</v>
      </c>
    </row>
    <row r="19" spans="1:14" x14ac:dyDescent="0.2">
      <c r="A19" s="2" t="s">
        <v>25</v>
      </c>
      <c r="B19" s="1">
        <v>0</v>
      </c>
      <c r="C19" s="1">
        <v>0</v>
      </c>
      <c r="D19" s="1">
        <v>12222.83</v>
      </c>
      <c r="E19" s="1">
        <v>0</v>
      </c>
      <c r="F19" s="1">
        <v>0</v>
      </c>
      <c r="G19" s="1">
        <v>0</v>
      </c>
      <c r="H19" s="1">
        <v>1018.01</v>
      </c>
      <c r="I19" s="1">
        <v>23761.78</v>
      </c>
      <c r="J19" s="1">
        <v>22178.31</v>
      </c>
      <c r="K19" s="1">
        <v>10700.9</v>
      </c>
      <c r="L19" s="1">
        <v>0</v>
      </c>
      <c r="M19" s="1">
        <v>4799.3900000000003</v>
      </c>
      <c r="N19" s="6">
        <f t="shared" si="0"/>
        <v>74681.219999999987</v>
      </c>
    </row>
    <row r="20" spans="1:14" x14ac:dyDescent="0.2">
      <c r="A20" s="2" t="s">
        <v>26</v>
      </c>
      <c r="B20" s="1">
        <v>0</v>
      </c>
      <c r="C20" s="1">
        <v>0</v>
      </c>
      <c r="D20" s="1">
        <v>105341.32</v>
      </c>
      <c r="E20" s="1">
        <v>0</v>
      </c>
      <c r="F20" s="1">
        <v>0</v>
      </c>
      <c r="G20" s="1">
        <v>0</v>
      </c>
      <c r="H20" s="1">
        <v>2076.96</v>
      </c>
      <c r="I20" s="1">
        <v>13092.64</v>
      </c>
      <c r="J20" s="1">
        <v>64443.13</v>
      </c>
      <c r="K20" s="1">
        <v>86322.32</v>
      </c>
      <c r="L20" s="1">
        <v>0</v>
      </c>
      <c r="M20" s="1">
        <v>72669.649999999994</v>
      </c>
      <c r="N20" s="6">
        <f t="shared" si="0"/>
        <v>343946.02</v>
      </c>
    </row>
    <row r="21" spans="1:14" x14ac:dyDescent="0.2">
      <c r="A21" s="2" t="s">
        <v>27</v>
      </c>
      <c r="B21" s="1">
        <v>0</v>
      </c>
      <c r="C21" s="1">
        <v>0</v>
      </c>
      <c r="D21" s="1">
        <v>60793.68</v>
      </c>
      <c r="E21" s="1">
        <v>0</v>
      </c>
      <c r="F21" s="1">
        <v>0</v>
      </c>
      <c r="G21" s="1">
        <v>0</v>
      </c>
      <c r="H21" s="1">
        <v>33648.5</v>
      </c>
      <c r="I21" s="1">
        <v>397664.45</v>
      </c>
      <c r="J21" s="1">
        <v>459156.75</v>
      </c>
      <c r="K21" s="1">
        <v>529947.28</v>
      </c>
      <c r="L21" s="1">
        <v>0</v>
      </c>
      <c r="M21" s="1">
        <v>460914.08</v>
      </c>
      <c r="N21" s="6">
        <f t="shared" si="0"/>
        <v>1942124.7400000002</v>
      </c>
    </row>
    <row r="22" spans="1:14" x14ac:dyDescent="0.2">
      <c r="A22" s="2" t="s">
        <v>28</v>
      </c>
      <c r="B22" s="1">
        <v>0</v>
      </c>
      <c r="C22" s="1">
        <v>0</v>
      </c>
      <c r="D22" s="1">
        <v>5643</v>
      </c>
      <c r="E22" s="1">
        <v>0</v>
      </c>
      <c r="F22" s="1">
        <v>272.08</v>
      </c>
      <c r="G22" s="1">
        <v>0</v>
      </c>
      <c r="H22" s="1">
        <v>1352337.65</v>
      </c>
      <c r="I22" s="1">
        <v>7102958.8499999996</v>
      </c>
      <c r="J22" s="1">
        <v>729412</v>
      </c>
      <c r="K22" s="1">
        <v>1960410.16</v>
      </c>
      <c r="L22" s="1">
        <v>0</v>
      </c>
      <c r="M22" s="1">
        <v>1715898.07</v>
      </c>
      <c r="N22" s="6">
        <f t="shared" si="0"/>
        <v>12866931.810000001</v>
      </c>
    </row>
    <row r="23" spans="1:14" x14ac:dyDescent="0.2">
      <c r="A23" s="2" t="s">
        <v>29</v>
      </c>
      <c r="B23" s="1">
        <v>0</v>
      </c>
      <c r="C23" s="1">
        <v>0</v>
      </c>
      <c r="D23" s="1">
        <v>0</v>
      </c>
      <c r="E23" s="1">
        <v>81735.12</v>
      </c>
      <c r="F23" s="1">
        <v>407</v>
      </c>
      <c r="G23" s="1">
        <v>0</v>
      </c>
      <c r="H23" s="1">
        <v>8255.1299999999992</v>
      </c>
      <c r="I23" s="1">
        <v>83691.33</v>
      </c>
      <c r="J23" s="1">
        <v>74914.47</v>
      </c>
      <c r="K23" s="1">
        <v>45853.64</v>
      </c>
      <c r="L23" s="1">
        <v>0</v>
      </c>
      <c r="M23" s="1">
        <v>48693.66</v>
      </c>
      <c r="N23" s="6">
        <f t="shared" si="0"/>
        <v>343550.35</v>
      </c>
    </row>
    <row r="24" spans="1:14" x14ac:dyDescent="0.2">
      <c r="A24" s="2" t="s">
        <v>30</v>
      </c>
      <c r="B24" s="1">
        <v>0</v>
      </c>
      <c r="C24" s="1">
        <v>0</v>
      </c>
      <c r="D24" s="1">
        <v>122716.75</v>
      </c>
      <c r="E24" s="1">
        <v>0</v>
      </c>
      <c r="F24" s="1">
        <v>32362.06</v>
      </c>
      <c r="G24" s="1">
        <v>2699473.45</v>
      </c>
      <c r="H24" s="1">
        <v>26188.720000000001</v>
      </c>
      <c r="I24" s="1">
        <v>959658.7</v>
      </c>
      <c r="J24" s="1">
        <v>173398.99</v>
      </c>
      <c r="K24" s="1">
        <v>221581.55</v>
      </c>
      <c r="L24" s="1">
        <v>422.08</v>
      </c>
      <c r="M24" s="1">
        <v>185611.68</v>
      </c>
      <c r="N24" s="6">
        <f t="shared" si="0"/>
        <v>4421413.9800000004</v>
      </c>
    </row>
    <row r="25" spans="1:14" x14ac:dyDescent="0.2">
      <c r="A25" s="2" t="s">
        <v>31</v>
      </c>
      <c r="B25" s="1">
        <v>0</v>
      </c>
      <c r="C25" s="1">
        <v>0</v>
      </c>
      <c r="D25" s="1">
        <v>241239.95</v>
      </c>
      <c r="E25" s="1">
        <v>67700</v>
      </c>
      <c r="F25" s="1">
        <v>79356.44</v>
      </c>
      <c r="G25" s="1">
        <v>1138392.24</v>
      </c>
      <c r="H25" s="1">
        <v>1093308.18</v>
      </c>
      <c r="I25" s="1">
        <v>6389434.2400000002</v>
      </c>
      <c r="J25" s="1">
        <v>1454756.65</v>
      </c>
      <c r="K25" s="1">
        <v>4904393.12</v>
      </c>
      <c r="L25" s="1">
        <v>0</v>
      </c>
      <c r="M25" s="1">
        <v>2998300.66</v>
      </c>
      <c r="N25" s="6">
        <f t="shared" si="0"/>
        <v>18366881.48</v>
      </c>
    </row>
    <row r="26" spans="1:14" x14ac:dyDescent="0.2">
      <c r="A26" s="2" t="s">
        <v>32</v>
      </c>
      <c r="B26" s="1">
        <v>0</v>
      </c>
      <c r="C26" s="1">
        <v>0</v>
      </c>
      <c r="D26" s="1">
        <v>0</v>
      </c>
      <c r="E26" s="1">
        <v>0</v>
      </c>
      <c r="F26" s="1">
        <v>239.22</v>
      </c>
      <c r="G26" s="1">
        <v>0</v>
      </c>
      <c r="H26" s="1">
        <v>5477.82</v>
      </c>
      <c r="I26" s="1">
        <v>243495.56</v>
      </c>
      <c r="J26" s="1">
        <v>87571.77</v>
      </c>
      <c r="K26" s="1">
        <v>60517.79</v>
      </c>
      <c r="L26" s="1">
        <v>210.54</v>
      </c>
      <c r="M26" s="1">
        <v>59060.15</v>
      </c>
      <c r="N26" s="6">
        <f t="shared" si="0"/>
        <v>456572.85</v>
      </c>
    </row>
    <row r="27" spans="1:14" x14ac:dyDescent="0.2">
      <c r="A27" s="2" t="s">
        <v>33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3921.16</v>
      </c>
      <c r="I27" s="1">
        <v>0</v>
      </c>
      <c r="J27" s="1">
        <v>3879.62</v>
      </c>
      <c r="K27" s="1">
        <v>2133.1799999999998</v>
      </c>
      <c r="L27" s="1">
        <v>0</v>
      </c>
      <c r="M27" s="1">
        <v>1356.22</v>
      </c>
      <c r="N27" s="6">
        <f t="shared" si="0"/>
        <v>11290.179999999998</v>
      </c>
    </row>
    <row r="28" spans="1:14" x14ac:dyDescent="0.2">
      <c r="A28" s="2" t="s">
        <v>34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1067.04</v>
      </c>
      <c r="K28" s="1">
        <v>1059.9000000000001</v>
      </c>
      <c r="L28" s="1">
        <v>0</v>
      </c>
      <c r="M28" s="1">
        <v>766.89</v>
      </c>
      <c r="N28" s="6">
        <f t="shared" si="0"/>
        <v>2893.83</v>
      </c>
    </row>
    <row r="29" spans="1:14" x14ac:dyDescent="0.2">
      <c r="A29" s="2" t="s">
        <v>35</v>
      </c>
      <c r="B29" s="1">
        <v>0</v>
      </c>
      <c r="C29" s="1">
        <v>5733.02</v>
      </c>
      <c r="D29" s="1">
        <v>0</v>
      </c>
      <c r="E29" s="1">
        <v>0</v>
      </c>
      <c r="F29" s="1">
        <v>5333.55</v>
      </c>
      <c r="G29" s="1">
        <v>741.9</v>
      </c>
      <c r="H29" s="1">
        <v>56785.79</v>
      </c>
      <c r="I29" s="1">
        <v>456946.3</v>
      </c>
      <c r="J29" s="1">
        <v>375407.5</v>
      </c>
      <c r="K29" s="1">
        <v>337384.39</v>
      </c>
      <c r="L29" s="1">
        <v>0</v>
      </c>
      <c r="M29" s="1">
        <v>297554.77</v>
      </c>
      <c r="N29" s="6">
        <f t="shared" si="0"/>
        <v>1535887.22</v>
      </c>
    </row>
    <row r="30" spans="1:14" x14ac:dyDescent="0.2">
      <c r="A30" s="2" t="s">
        <v>36</v>
      </c>
      <c r="B30" s="1">
        <v>0</v>
      </c>
      <c r="C30" s="1">
        <v>500</v>
      </c>
      <c r="D30" s="1">
        <v>0</v>
      </c>
      <c r="E30" s="1">
        <v>0</v>
      </c>
      <c r="F30" s="1">
        <v>2510.67</v>
      </c>
      <c r="G30" s="1">
        <v>1255251.9099999999</v>
      </c>
      <c r="H30" s="1">
        <v>92187.29</v>
      </c>
      <c r="I30" s="1">
        <v>2889575.58</v>
      </c>
      <c r="J30" s="1">
        <v>1484766.08</v>
      </c>
      <c r="K30" s="1">
        <v>1057237.74</v>
      </c>
      <c r="L30" s="1">
        <v>0</v>
      </c>
      <c r="M30" s="1">
        <v>1079160.1499999999</v>
      </c>
      <c r="N30" s="6">
        <f t="shared" si="0"/>
        <v>7861189.4199999999</v>
      </c>
    </row>
    <row r="31" spans="1:14" x14ac:dyDescent="0.2">
      <c r="A31" s="2" t="s">
        <v>37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129639.99</v>
      </c>
      <c r="I31" s="1">
        <v>521807.75</v>
      </c>
      <c r="J31" s="1">
        <v>145144.78</v>
      </c>
      <c r="K31" s="1">
        <v>374273.6</v>
      </c>
      <c r="L31" s="1">
        <v>0</v>
      </c>
      <c r="M31" s="1">
        <v>175203.86</v>
      </c>
      <c r="N31" s="6">
        <f t="shared" si="0"/>
        <v>1346069.98</v>
      </c>
    </row>
    <row r="32" spans="1:14" x14ac:dyDescent="0.2">
      <c r="A32" s="2" t="s">
        <v>38</v>
      </c>
      <c r="B32" s="1">
        <v>30119.57</v>
      </c>
      <c r="C32" s="1">
        <v>1818.42</v>
      </c>
      <c r="D32" s="1">
        <v>898216.08</v>
      </c>
      <c r="E32" s="1">
        <v>67700</v>
      </c>
      <c r="F32" s="1">
        <v>1103016.57</v>
      </c>
      <c r="G32" s="1">
        <v>102757.24</v>
      </c>
      <c r="H32" s="1">
        <v>930262.1</v>
      </c>
      <c r="I32" s="1">
        <v>11271887.189999999</v>
      </c>
      <c r="J32" s="1">
        <v>1107766.53</v>
      </c>
      <c r="K32" s="1">
        <v>2995419.21</v>
      </c>
      <c r="L32" s="1">
        <v>1315.83</v>
      </c>
      <c r="M32" s="1">
        <v>1518867.54</v>
      </c>
      <c r="N32" s="6">
        <f t="shared" si="0"/>
        <v>20029146.279999997</v>
      </c>
    </row>
    <row r="33" spans="1:14" x14ac:dyDescent="0.2">
      <c r="A33" s="2" t="s">
        <v>39</v>
      </c>
      <c r="B33" s="1">
        <v>0</v>
      </c>
      <c r="C33" s="1">
        <v>5733.02</v>
      </c>
      <c r="D33" s="1">
        <v>0</v>
      </c>
      <c r="E33" s="1">
        <v>0</v>
      </c>
      <c r="F33" s="1">
        <v>0</v>
      </c>
      <c r="G33" s="1">
        <v>0</v>
      </c>
      <c r="H33" s="1">
        <v>903.43</v>
      </c>
      <c r="I33" s="1">
        <v>261.08999999999997</v>
      </c>
      <c r="J33" s="1">
        <v>0</v>
      </c>
      <c r="K33" s="1">
        <v>682.4</v>
      </c>
      <c r="L33" s="1">
        <v>0</v>
      </c>
      <c r="M33" s="1">
        <v>1817.27</v>
      </c>
      <c r="N33" s="6">
        <f t="shared" si="0"/>
        <v>9397.2100000000009</v>
      </c>
    </row>
    <row r="35" spans="1:14" x14ac:dyDescent="0.2">
      <c r="A35" s="3" t="s">
        <v>41</v>
      </c>
      <c r="B35" s="4">
        <f>SUM(B$7:B$33)</f>
        <v>1056535.0999999999</v>
      </c>
      <c r="C35" s="4">
        <f t="shared" ref="C35:N35" si="1">SUM(C$7:C$33)</f>
        <v>62902.880000000005</v>
      </c>
      <c r="D35" s="4">
        <f t="shared" si="1"/>
        <v>2526575.4099999997</v>
      </c>
      <c r="E35" s="4">
        <f t="shared" si="1"/>
        <v>217135.12</v>
      </c>
      <c r="F35" s="4">
        <f t="shared" si="1"/>
        <v>1396190.26</v>
      </c>
      <c r="G35" s="4">
        <f t="shared" si="1"/>
        <v>5270298.88</v>
      </c>
      <c r="H35" s="4">
        <f t="shared" si="1"/>
        <v>4650350.72</v>
      </c>
      <c r="I35" s="4">
        <f t="shared" si="1"/>
        <v>34827791.939999998</v>
      </c>
      <c r="J35" s="4">
        <f t="shared" si="1"/>
        <v>7960786.9700000007</v>
      </c>
      <c r="K35" s="4">
        <f t="shared" si="1"/>
        <v>15724614.869999999</v>
      </c>
      <c r="L35" s="4">
        <f t="shared" si="1"/>
        <v>5737.8</v>
      </c>
      <c r="M35" s="4">
        <f t="shared" si="1"/>
        <v>10135834.32</v>
      </c>
      <c r="N35" s="4">
        <f t="shared" si="1"/>
        <v>83834754.269999996</v>
      </c>
    </row>
  </sheetData>
  <pageMargins left="0.78740157499999996" right="0.78740157499999996" top="0.984251969" bottom="0.984251969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N35"/>
  <sheetViews>
    <sheetView zoomScale="80" zoomScaleNormal="80" workbookViewId="0">
      <selection activeCell="L37" sqref="L37"/>
    </sheetView>
  </sheetViews>
  <sheetFormatPr defaultRowHeight="12.75" x14ac:dyDescent="0.2"/>
  <cols>
    <col min="1" max="1" width="8.7109375" style="2" customWidth="1"/>
    <col min="2" max="2" width="16.28515625" bestFit="1" customWidth="1"/>
    <col min="3" max="3" width="21" bestFit="1" customWidth="1"/>
    <col min="4" max="4" width="17.7109375" bestFit="1" customWidth="1"/>
    <col min="5" max="5" width="31.5703125" bestFit="1" customWidth="1"/>
    <col min="6" max="6" width="15.140625" bestFit="1" customWidth="1"/>
    <col min="7" max="7" width="17.28515625" bestFit="1" customWidth="1"/>
    <col min="8" max="9" width="16.28515625" bestFit="1" customWidth="1"/>
    <col min="10" max="10" width="20.28515625" bestFit="1" customWidth="1"/>
    <col min="11" max="11" width="18" bestFit="1" customWidth="1"/>
    <col min="12" max="12" width="23.7109375" bestFit="1" customWidth="1"/>
    <col min="13" max="13" width="18.85546875" bestFit="1" customWidth="1"/>
    <col min="14" max="14" width="17.85546875" bestFit="1" customWidth="1"/>
  </cols>
  <sheetData>
    <row r="6" spans="1:14" x14ac:dyDescent="0.2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40</v>
      </c>
    </row>
    <row r="7" spans="1:14" x14ac:dyDescent="0.2">
      <c r="A7" s="2" t="s">
        <v>13</v>
      </c>
      <c r="B7" s="1">
        <v>0</v>
      </c>
      <c r="C7" s="1">
        <v>2108.73</v>
      </c>
      <c r="D7" s="1">
        <v>0</v>
      </c>
      <c r="E7" s="1">
        <v>0</v>
      </c>
      <c r="F7" s="1">
        <v>0</v>
      </c>
      <c r="G7" s="1">
        <v>0</v>
      </c>
      <c r="H7" s="1">
        <v>352.08</v>
      </c>
      <c r="I7" s="1">
        <v>2458.44</v>
      </c>
      <c r="J7" s="1">
        <v>31129.96</v>
      </c>
      <c r="K7" s="1">
        <v>19257.93</v>
      </c>
      <c r="L7" s="1">
        <v>0</v>
      </c>
      <c r="M7" s="1">
        <v>176044.86</v>
      </c>
      <c r="N7" s="6">
        <f>SUM($B7:$M7)</f>
        <v>231352</v>
      </c>
    </row>
    <row r="8" spans="1:14" x14ac:dyDescent="0.2">
      <c r="A8" s="2" t="s">
        <v>14</v>
      </c>
      <c r="B8" s="1">
        <v>0</v>
      </c>
      <c r="C8" s="1">
        <v>500</v>
      </c>
      <c r="D8" s="1">
        <v>0</v>
      </c>
      <c r="E8" s="1">
        <v>0</v>
      </c>
      <c r="F8" s="1">
        <v>0</v>
      </c>
      <c r="G8" s="1">
        <v>197759.14</v>
      </c>
      <c r="H8" s="1">
        <v>31042.959999999999</v>
      </c>
      <c r="I8" s="1">
        <v>1332557</v>
      </c>
      <c r="J8" s="1">
        <v>1145658.08</v>
      </c>
      <c r="K8" s="1">
        <v>1163853.93</v>
      </c>
      <c r="L8" s="1">
        <v>0</v>
      </c>
      <c r="M8" s="1">
        <v>694320.5</v>
      </c>
      <c r="N8" s="6">
        <f t="shared" ref="N8:N33" si="0">SUM($B8:$M8)</f>
        <v>4565691.6100000003</v>
      </c>
    </row>
    <row r="9" spans="1:14" x14ac:dyDescent="0.2">
      <c r="A9" s="2" t="s">
        <v>15</v>
      </c>
      <c r="B9" s="1">
        <v>0</v>
      </c>
      <c r="C9" s="1">
        <v>15720.27</v>
      </c>
      <c r="D9" s="1">
        <v>291101.03999999998</v>
      </c>
      <c r="E9" s="1">
        <v>0</v>
      </c>
      <c r="F9" s="1">
        <v>0</v>
      </c>
      <c r="G9" s="1">
        <v>0</v>
      </c>
      <c r="H9" s="1">
        <v>27807.78</v>
      </c>
      <c r="I9" s="1">
        <v>116569.60000000001</v>
      </c>
      <c r="J9" s="1">
        <v>125074.58</v>
      </c>
      <c r="K9" s="1">
        <v>85904.89</v>
      </c>
      <c r="L9" s="1">
        <v>0</v>
      </c>
      <c r="M9" s="1">
        <v>61981.94</v>
      </c>
      <c r="N9" s="6">
        <f t="shared" si="0"/>
        <v>724160.09999999986</v>
      </c>
    </row>
    <row r="10" spans="1:14" x14ac:dyDescent="0.2">
      <c r="A10" s="2" t="s">
        <v>16</v>
      </c>
      <c r="B10" s="1">
        <v>0</v>
      </c>
      <c r="C10" s="1">
        <v>0</v>
      </c>
      <c r="D10" s="1">
        <v>5829.48</v>
      </c>
      <c r="E10" s="1">
        <v>0</v>
      </c>
      <c r="F10" s="1">
        <v>0</v>
      </c>
      <c r="G10" s="1">
        <v>0</v>
      </c>
      <c r="H10" s="1">
        <v>96289.919999999998</v>
      </c>
      <c r="I10" s="1">
        <v>6168.76</v>
      </c>
      <c r="J10" s="1">
        <v>7756.67</v>
      </c>
      <c r="K10" s="1">
        <v>6681.76</v>
      </c>
      <c r="L10" s="1">
        <v>0</v>
      </c>
      <c r="M10" s="1">
        <v>14298.84</v>
      </c>
      <c r="N10" s="6">
        <f t="shared" si="0"/>
        <v>137025.43</v>
      </c>
    </row>
    <row r="11" spans="1:14" x14ac:dyDescent="0.2">
      <c r="A11" s="2" t="s">
        <v>17</v>
      </c>
      <c r="B11" s="1">
        <v>0</v>
      </c>
      <c r="C11" s="1">
        <v>329602.42</v>
      </c>
      <c r="D11" s="1">
        <v>1210396.53</v>
      </c>
      <c r="E11" s="1">
        <v>0</v>
      </c>
      <c r="F11" s="1">
        <v>886.55</v>
      </c>
      <c r="G11" s="1">
        <v>0</v>
      </c>
      <c r="H11" s="1">
        <v>498942.23</v>
      </c>
      <c r="I11" s="1">
        <v>2492475.5099999998</v>
      </c>
      <c r="J11" s="1">
        <v>1372944.04</v>
      </c>
      <c r="K11" s="1">
        <v>2838187.41</v>
      </c>
      <c r="L11" s="1">
        <v>0</v>
      </c>
      <c r="M11" s="1">
        <v>1918544.99</v>
      </c>
      <c r="N11" s="6">
        <f t="shared" si="0"/>
        <v>10661979.680000002</v>
      </c>
    </row>
    <row r="12" spans="1:14" x14ac:dyDescent="0.2">
      <c r="A12" s="2" t="s">
        <v>18</v>
      </c>
      <c r="B12" s="1">
        <v>561815.06999999995</v>
      </c>
      <c r="C12" s="1">
        <v>11833.35</v>
      </c>
      <c r="D12" s="1">
        <v>166687.71</v>
      </c>
      <c r="E12" s="1">
        <v>0</v>
      </c>
      <c r="F12" s="1">
        <v>211228</v>
      </c>
      <c r="G12" s="1">
        <v>0</v>
      </c>
      <c r="H12" s="1">
        <v>627652.42000000004</v>
      </c>
      <c r="I12" s="1">
        <v>3838262.62</v>
      </c>
      <c r="J12" s="1">
        <v>671593.39</v>
      </c>
      <c r="K12" s="1">
        <v>1421107.66</v>
      </c>
      <c r="L12" s="1">
        <v>468.3</v>
      </c>
      <c r="M12" s="1">
        <v>801755.4</v>
      </c>
      <c r="N12" s="6">
        <f t="shared" si="0"/>
        <v>8312403.9199999999</v>
      </c>
    </row>
    <row r="13" spans="1:14" x14ac:dyDescent="0.2">
      <c r="A13" s="2" t="s">
        <v>19</v>
      </c>
      <c r="B13" s="1">
        <v>1559812.69</v>
      </c>
      <c r="C13" s="1">
        <v>4657.45</v>
      </c>
      <c r="D13" s="1">
        <v>50726.39</v>
      </c>
      <c r="E13" s="1">
        <v>0</v>
      </c>
      <c r="F13" s="1">
        <v>100863.89</v>
      </c>
      <c r="G13" s="1">
        <v>0</v>
      </c>
      <c r="H13" s="1">
        <v>181478.74</v>
      </c>
      <c r="I13" s="1">
        <v>2888481.53</v>
      </c>
      <c r="J13" s="1">
        <v>928482.17</v>
      </c>
      <c r="K13" s="1">
        <v>3577345.37</v>
      </c>
      <c r="L13" s="1">
        <v>0</v>
      </c>
      <c r="M13" s="1">
        <v>324460.34999999998</v>
      </c>
      <c r="N13" s="6">
        <f t="shared" si="0"/>
        <v>9616308.5800000001</v>
      </c>
    </row>
    <row r="14" spans="1:14" x14ac:dyDescent="0.2">
      <c r="A14" s="2" t="s">
        <v>20</v>
      </c>
      <c r="B14" s="1">
        <v>0</v>
      </c>
      <c r="C14" s="1">
        <v>0</v>
      </c>
      <c r="D14" s="1">
        <v>244592.37</v>
      </c>
      <c r="E14" s="1">
        <v>0</v>
      </c>
      <c r="F14" s="1">
        <v>10861.79</v>
      </c>
      <c r="G14" s="1">
        <v>0</v>
      </c>
      <c r="H14" s="1">
        <v>768545.08</v>
      </c>
      <c r="I14" s="1">
        <v>4412869.7699999996</v>
      </c>
      <c r="J14" s="1">
        <v>1060094.54</v>
      </c>
      <c r="K14" s="1">
        <v>2061948.81</v>
      </c>
      <c r="L14" s="1">
        <v>0</v>
      </c>
      <c r="M14" s="1">
        <v>1515531.2</v>
      </c>
      <c r="N14" s="6">
        <f t="shared" si="0"/>
        <v>10074443.559999999</v>
      </c>
    </row>
    <row r="15" spans="1:14" x14ac:dyDescent="0.2">
      <c r="A15" s="2" t="s">
        <v>21</v>
      </c>
      <c r="B15" s="1">
        <v>100</v>
      </c>
      <c r="C15" s="1">
        <v>3000</v>
      </c>
      <c r="D15" s="1">
        <v>0</v>
      </c>
      <c r="E15" s="1">
        <v>0</v>
      </c>
      <c r="F15" s="1">
        <v>114.29</v>
      </c>
      <c r="G15" s="1">
        <v>22538.97</v>
      </c>
      <c r="H15" s="1">
        <v>3605.58</v>
      </c>
      <c r="I15" s="1">
        <v>84644.56</v>
      </c>
      <c r="J15" s="1">
        <v>78134.13</v>
      </c>
      <c r="K15" s="1">
        <v>127355.22</v>
      </c>
      <c r="L15" s="1">
        <v>0</v>
      </c>
      <c r="M15" s="1">
        <v>102863.67999999999</v>
      </c>
      <c r="N15" s="6">
        <f t="shared" si="0"/>
        <v>422356.43</v>
      </c>
    </row>
    <row r="16" spans="1:14" x14ac:dyDescent="0.2">
      <c r="A16" s="2" t="s">
        <v>22</v>
      </c>
      <c r="B16" s="1">
        <v>0</v>
      </c>
      <c r="C16" s="1">
        <v>36849.61</v>
      </c>
      <c r="D16" s="1">
        <v>0</v>
      </c>
      <c r="E16" s="1">
        <v>0</v>
      </c>
      <c r="F16" s="1">
        <v>224.14</v>
      </c>
      <c r="G16" s="1">
        <v>0</v>
      </c>
      <c r="H16" s="1">
        <v>529108.24</v>
      </c>
      <c r="I16" s="1">
        <v>2272002.17</v>
      </c>
      <c r="J16" s="1">
        <v>513553.41</v>
      </c>
      <c r="K16" s="1">
        <v>1262975.8700000001</v>
      </c>
      <c r="L16" s="1">
        <v>0</v>
      </c>
      <c r="M16" s="1">
        <v>1255066.52</v>
      </c>
      <c r="N16" s="6">
        <f t="shared" si="0"/>
        <v>5869779.9600000009</v>
      </c>
    </row>
    <row r="17" spans="1:14" x14ac:dyDescent="0.2">
      <c r="A17" s="2" t="s">
        <v>23</v>
      </c>
      <c r="B17" s="1">
        <v>1087731.18</v>
      </c>
      <c r="C17" s="1">
        <v>49903.94</v>
      </c>
      <c r="D17" s="1">
        <v>1205607.0900000001</v>
      </c>
      <c r="E17" s="1">
        <v>0</v>
      </c>
      <c r="F17" s="1">
        <v>206578.64</v>
      </c>
      <c r="G17" s="1">
        <v>0</v>
      </c>
      <c r="H17" s="1">
        <v>62460.26</v>
      </c>
      <c r="I17" s="1">
        <v>626302.47</v>
      </c>
      <c r="J17" s="1">
        <v>189895.07</v>
      </c>
      <c r="K17" s="1">
        <v>433764.17</v>
      </c>
      <c r="L17" s="1">
        <v>2009.99</v>
      </c>
      <c r="M17" s="1">
        <v>240946.63</v>
      </c>
      <c r="N17" s="6">
        <f t="shared" si="0"/>
        <v>4105199.44</v>
      </c>
    </row>
    <row r="18" spans="1:14" x14ac:dyDescent="0.2">
      <c r="A18" s="2" t="s">
        <v>24</v>
      </c>
      <c r="B18" s="1">
        <v>0</v>
      </c>
      <c r="C18" s="1">
        <v>0</v>
      </c>
      <c r="D18" s="1">
        <v>670734.4</v>
      </c>
      <c r="E18" s="1">
        <v>0</v>
      </c>
      <c r="F18" s="1">
        <v>91052.5</v>
      </c>
      <c r="G18" s="1">
        <v>34797.699999999997</v>
      </c>
      <c r="H18" s="1">
        <v>541.35</v>
      </c>
      <c r="I18" s="1">
        <v>68266.759999999995</v>
      </c>
      <c r="J18" s="1">
        <v>197801.54</v>
      </c>
      <c r="K18" s="1">
        <v>155058.96</v>
      </c>
      <c r="L18" s="1">
        <v>13395.62</v>
      </c>
      <c r="M18" s="1">
        <v>109598.02</v>
      </c>
      <c r="N18" s="6">
        <f t="shared" si="0"/>
        <v>1341246.8500000001</v>
      </c>
    </row>
    <row r="19" spans="1:14" x14ac:dyDescent="0.2">
      <c r="A19" s="2" t="s">
        <v>25</v>
      </c>
      <c r="B19" s="1">
        <v>0</v>
      </c>
      <c r="C19" s="1">
        <v>0</v>
      </c>
      <c r="D19" s="1">
        <v>47734.99</v>
      </c>
      <c r="E19" s="1">
        <v>0</v>
      </c>
      <c r="F19" s="1">
        <v>0</v>
      </c>
      <c r="G19" s="1">
        <v>0</v>
      </c>
      <c r="H19" s="1">
        <v>19575.78</v>
      </c>
      <c r="I19" s="1">
        <v>70439.94</v>
      </c>
      <c r="J19" s="1">
        <v>70789.41</v>
      </c>
      <c r="K19" s="1">
        <v>103152.01</v>
      </c>
      <c r="L19" s="1">
        <v>0</v>
      </c>
      <c r="M19" s="1">
        <v>64523</v>
      </c>
      <c r="N19" s="6">
        <f t="shared" si="0"/>
        <v>376215.13</v>
      </c>
    </row>
    <row r="20" spans="1:14" x14ac:dyDescent="0.2">
      <c r="A20" s="2" t="s">
        <v>26</v>
      </c>
      <c r="B20" s="1">
        <v>0</v>
      </c>
      <c r="C20" s="1">
        <v>0</v>
      </c>
      <c r="D20" s="1">
        <v>316023.96000000002</v>
      </c>
      <c r="E20" s="1">
        <v>0</v>
      </c>
      <c r="F20" s="1">
        <v>6838.9</v>
      </c>
      <c r="G20" s="1">
        <v>0</v>
      </c>
      <c r="H20" s="1">
        <v>19697.11</v>
      </c>
      <c r="I20" s="1">
        <v>86686.35</v>
      </c>
      <c r="J20" s="1">
        <v>174141.9</v>
      </c>
      <c r="K20" s="1">
        <v>319064.65999999997</v>
      </c>
      <c r="L20" s="1">
        <v>0</v>
      </c>
      <c r="M20" s="1">
        <v>406650.66</v>
      </c>
      <c r="N20" s="6">
        <f t="shared" si="0"/>
        <v>1329103.54</v>
      </c>
    </row>
    <row r="21" spans="1:14" x14ac:dyDescent="0.2">
      <c r="A21" s="2" t="s">
        <v>27</v>
      </c>
      <c r="B21" s="1">
        <v>0</v>
      </c>
      <c r="C21" s="1">
        <v>2948.44</v>
      </c>
      <c r="D21" s="1">
        <v>60793.68</v>
      </c>
      <c r="E21" s="1">
        <v>292671.86</v>
      </c>
      <c r="F21" s="1">
        <v>0</v>
      </c>
      <c r="G21" s="1">
        <v>0</v>
      </c>
      <c r="H21" s="1">
        <v>142971.23000000001</v>
      </c>
      <c r="I21" s="1">
        <v>1825017.23</v>
      </c>
      <c r="J21" s="1">
        <v>3527046.67</v>
      </c>
      <c r="K21" s="1">
        <v>3033410.27</v>
      </c>
      <c r="L21" s="1">
        <v>0</v>
      </c>
      <c r="M21" s="1">
        <v>1256044.52</v>
      </c>
      <c r="N21" s="6">
        <f t="shared" si="0"/>
        <v>10140903.899999999</v>
      </c>
    </row>
    <row r="22" spans="1:14" x14ac:dyDescent="0.2">
      <c r="A22" s="2" t="s">
        <v>28</v>
      </c>
      <c r="B22" s="1">
        <v>0</v>
      </c>
      <c r="C22" s="1">
        <v>0</v>
      </c>
      <c r="D22" s="1">
        <v>5643</v>
      </c>
      <c r="E22" s="1">
        <v>0</v>
      </c>
      <c r="F22" s="1">
        <v>1517.05</v>
      </c>
      <c r="G22" s="1">
        <v>0</v>
      </c>
      <c r="H22" s="1">
        <v>2295248</v>
      </c>
      <c r="I22" s="1">
        <v>18497698.43</v>
      </c>
      <c r="J22" s="1">
        <v>4344541.29</v>
      </c>
      <c r="K22" s="1">
        <v>6009542.3200000003</v>
      </c>
      <c r="L22" s="1">
        <v>0</v>
      </c>
      <c r="M22" s="1">
        <v>4920375.68</v>
      </c>
      <c r="N22" s="6">
        <f t="shared" si="0"/>
        <v>36074565.769999996</v>
      </c>
    </row>
    <row r="23" spans="1:14" x14ac:dyDescent="0.2">
      <c r="A23" s="2" t="s">
        <v>29</v>
      </c>
      <c r="B23" s="1">
        <v>0</v>
      </c>
      <c r="C23" s="1">
        <v>0</v>
      </c>
      <c r="D23" s="1">
        <v>0</v>
      </c>
      <c r="E23" s="1">
        <v>81735.12</v>
      </c>
      <c r="F23" s="1">
        <v>1635.44</v>
      </c>
      <c r="G23" s="1">
        <v>0</v>
      </c>
      <c r="H23" s="1">
        <v>18175.560000000001</v>
      </c>
      <c r="I23" s="1">
        <v>213922.89</v>
      </c>
      <c r="J23" s="1">
        <v>163154.93</v>
      </c>
      <c r="K23" s="1">
        <v>135164.96</v>
      </c>
      <c r="L23" s="1">
        <v>0</v>
      </c>
      <c r="M23" s="1">
        <v>189411.61</v>
      </c>
      <c r="N23" s="6">
        <f t="shared" si="0"/>
        <v>803200.51</v>
      </c>
    </row>
    <row r="24" spans="1:14" x14ac:dyDescent="0.2">
      <c r="A24" s="2" t="s">
        <v>30</v>
      </c>
      <c r="B24" s="1">
        <v>0</v>
      </c>
      <c r="C24" s="1">
        <v>1061.1500000000001</v>
      </c>
      <c r="D24" s="1">
        <v>461094.38</v>
      </c>
      <c r="E24" s="1">
        <v>1268.3800000000001</v>
      </c>
      <c r="F24" s="1">
        <v>121372.75</v>
      </c>
      <c r="G24" s="1">
        <v>8603349.4900000002</v>
      </c>
      <c r="H24" s="1">
        <v>90980.44</v>
      </c>
      <c r="I24" s="1">
        <v>1840960</v>
      </c>
      <c r="J24" s="1">
        <v>1020545.9</v>
      </c>
      <c r="K24" s="1">
        <v>1331601.7</v>
      </c>
      <c r="L24" s="1">
        <v>4987.78</v>
      </c>
      <c r="M24" s="1">
        <v>919987.07</v>
      </c>
      <c r="N24" s="6">
        <f t="shared" si="0"/>
        <v>14397209.039999999</v>
      </c>
    </row>
    <row r="25" spans="1:14" x14ac:dyDescent="0.2">
      <c r="A25" s="2" t="s">
        <v>31</v>
      </c>
      <c r="B25" s="1">
        <v>0</v>
      </c>
      <c r="C25" s="1">
        <v>0</v>
      </c>
      <c r="D25" s="1">
        <v>797196.62</v>
      </c>
      <c r="E25" s="1">
        <v>270800</v>
      </c>
      <c r="F25" s="1">
        <v>233069.81</v>
      </c>
      <c r="G25" s="1">
        <v>4570848.96</v>
      </c>
      <c r="H25" s="1">
        <v>3830598.8</v>
      </c>
      <c r="I25" s="1">
        <v>24763057.879999999</v>
      </c>
      <c r="J25" s="1">
        <v>4285440.1900000004</v>
      </c>
      <c r="K25" s="1">
        <v>16941977.59</v>
      </c>
      <c r="L25" s="1">
        <v>0</v>
      </c>
      <c r="M25" s="1">
        <v>12263388.210000001</v>
      </c>
      <c r="N25" s="6">
        <f t="shared" si="0"/>
        <v>67956378.060000002</v>
      </c>
    </row>
    <row r="26" spans="1:14" x14ac:dyDescent="0.2">
      <c r="A26" s="2" t="s">
        <v>32</v>
      </c>
      <c r="B26" s="1">
        <v>0</v>
      </c>
      <c r="C26" s="1">
        <v>4657.45</v>
      </c>
      <c r="D26" s="1">
        <v>8441.69</v>
      </c>
      <c r="E26" s="1">
        <v>36560.019999999997</v>
      </c>
      <c r="F26" s="1">
        <v>961.26</v>
      </c>
      <c r="G26" s="1">
        <v>0</v>
      </c>
      <c r="H26" s="1">
        <v>46815.519999999997</v>
      </c>
      <c r="I26" s="1">
        <v>766463.67</v>
      </c>
      <c r="J26" s="1">
        <v>462001.55</v>
      </c>
      <c r="K26" s="1">
        <v>556391.80000000005</v>
      </c>
      <c r="L26" s="1">
        <v>842.16</v>
      </c>
      <c r="M26" s="1">
        <v>263971.17</v>
      </c>
      <c r="N26" s="6">
        <f t="shared" si="0"/>
        <v>2147106.29</v>
      </c>
    </row>
    <row r="27" spans="1:14" x14ac:dyDescent="0.2">
      <c r="A27" s="2" t="s">
        <v>33</v>
      </c>
      <c r="B27" s="1">
        <v>0</v>
      </c>
      <c r="C27" s="1">
        <v>0</v>
      </c>
      <c r="D27" s="1">
        <v>6224.91</v>
      </c>
      <c r="E27" s="1">
        <v>0</v>
      </c>
      <c r="F27" s="1">
        <v>374.19</v>
      </c>
      <c r="G27" s="1">
        <v>0</v>
      </c>
      <c r="H27" s="1">
        <v>5742.53</v>
      </c>
      <c r="I27" s="1">
        <v>31035.25</v>
      </c>
      <c r="J27" s="1">
        <v>37779.86</v>
      </c>
      <c r="K27" s="1">
        <v>22616.35</v>
      </c>
      <c r="L27" s="1">
        <v>0</v>
      </c>
      <c r="M27" s="1">
        <v>12964.56</v>
      </c>
      <c r="N27" s="6">
        <f t="shared" si="0"/>
        <v>116737.65</v>
      </c>
    </row>
    <row r="28" spans="1:14" x14ac:dyDescent="0.2">
      <c r="A28" s="2" t="s">
        <v>34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109.01</v>
      </c>
      <c r="I28" s="1">
        <v>330.54</v>
      </c>
      <c r="J28" s="1">
        <v>11108.48</v>
      </c>
      <c r="K28" s="1">
        <v>5935.41</v>
      </c>
      <c r="L28" s="1">
        <v>0</v>
      </c>
      <c r="M28" s="1">
        <v>2907.96</v>
      </c>
      <c r="N28" s="6">
        <f t="shared" si="0"/>
        <v>20391.399999999998</v>
      </c>
    </row>
    <row r="29" spans="1:14" x14ac:dyDescent="0.2">
      <c r="A29" s="2" t="s">
        <v>35</v>
      </c>
      <c r="B29" s="1">
        <v>0</v>
      </c>
      <c r="C29" s="1">
        <v>6233.02</v>
      </c>
      <c r="D29" s="1">
        <v>25057.86</v>
      </c>
      <c r="E29" s="1">
        <v>637.76</v>
      </c>
      <c r="F29" s="1">
        <v>42427.94</v>
      </c>
      <c r="G29" s="1">
        <v>2967.6</v>
      </c>
      <c r="H29" s="1">
        <v>286630.24</v>
      </c>
      <c r="I29" s="1">
        <v>1287441.46</v>
      </c>
      <c r="J29" s="1">
        <v>1357712.54</v>
      </c>
      <c r="K29" s="1">
        <v>1399725.7</v>
      </c>
      <c r="L29" s="1">
        <v>0</v>
      </c>
      <c r="M29" s="1">
        <v>1167692.6299999999</v>
      </c>
      <c r="N29" s="6">
        <f t="shared" si="0"/>
        <v>5576526.75</v>
      </c>
    </row>
    <row r="30" spans="1:14" x14ac:dyDescent="0.2">
      <c r="A30" s="2" t="s">
        <v>36</v>
      </c>
      <c r="B30" s="1">
        <v>0</v>
      </c>
      <c r="C30" s="1">
        <v>68680.72</v>
      </c>
      <c r="D30" s="1">
        <v>0</v>
      </c>
      <c r="E30" s="1">
        <v>0</v>
      </c>
      <c r="F30" s="1">
        <v>9627.94</v>
      </c>
      <c r="G30" s="1">
        <v>4457825.09</v>
      </c>
      <c r="H30" s="1">
        <v>334834.61</v>
      </c>
      <c r="I30" s="1">
        <v>8362575.4900000002</v>
      </c>
      <c r="J30" s="1">
        <v>4357951.9800000004</v>
      </c>
      <c r="K30" s="1">
        <v>4838383.37</v>
      </c>
      <c r="L30" s="1">
        <v>0</v>
      </c>
      <c r="M30" s="1">
        <v>4451628.88</v>
      </c>
      <c r="N30" s="6">
        <f t="shared" si="0"/>
        <v>26881508.080000002</v>
      </c>
    </row>
    <row r="31" spans="1:14" x14ac:dyDescent="0.2">
      <c r="A31" s="2" t="s">
        <v>37</v>
      </c>
      <c r="B31" s="1">
        <v>0</v>
      </c>
      <c r="C31" s="1">
        <v>0</v>
      </c>
      <c r="D31" s="1">
        <v>3635.34</v>
      </c>
      <c r="E31" s="1">
        <v>0</v>
      </c>
      <c r="F31" s="1">
        <v>291.51</v>
      </c>
      <c r="G31" s="1">
        <v>0</v>
      </c>
      <c r="H31" s="1">
        <v>472159.6</v>
      </c>
      <c r="I31" s="1">
        <v>1791122.84</v>
      </c>
      <c r="J31" s="1">
        <v>725945.63</v>
      </c>
      <c r="K31" s="1">
        <v>1451189.3</v>
      </c>
      <c r="L31" s="1">
        <v>0</v>
      </c>
      <c r="M31" s="1">
        <v>659344.4</v>
      </c>
      <c r="N31" s="6">
        <f t="shared" si="0"/>
        <v>5103688.62</v>
      </c>
    </row>
    <row r="32" spans="1:14" x14ac:dyDescent="0.2">
      <c r="A32" s="2" t="s">
        <v>38</v>
      </c>
      <c r="B32" s="1">
        <v>2188047.85</v>
      </c>
      <c r="C32" s="1">
        <v>171394.93</v>
      </c>
      <c r="D32" s="1">
        <v>7271150.9500000002</v>
      </c>
      <c r="E32" s="1">
        <v>263223.08</v>
      </c>
      <c r="F32" s="1">
        <v>4325186.5</v>
      </c>
      <c r="G32" s="1">
        <v>519394.03</v>
      </c>
      <c r="H32" s="1">
        <v>4101432.37</v>
      </c>
      <c r="I32" s="1">
        <v>43224631.920000002</v>
      </c>
      <c r="J32" s="1">
        <v>4207125.05</v>
      </c>
      <c r="K32" s="1">
        <v>12156491.74</v>
      </c>
      <c r="L32" s="1">
        <v>5819.04</v>
      </c>
      <c r="M32" s="1">
        <v>6540730.29</v>
      </c>
      <c r="N32" s="6">
        <f t="shared" si="0"/>
        <v>84974627.750000015</v>
      </c>
    </row>
    <row r="33" spans="1:14" x14ac:dyDescent="0.2">
      <c r="A33" s="2" t="s">
        <v>39</v>
      </c>
      <c r="B33" s="1">
        <v>0</v>
      </c>
      <c r="C33" s="1">
        <v>5733.02</v>
      </c>
      <c r="D33" s="1">
        <v>0</v>
      </c>
      <c r="E33" s="1">
        <v>0</v>
      </c>
      <c r="F33" s="1">
        <v>0</v>
      </c>
      <c r="G33" s="1">
        <v>0</v>
      </c>
      <c r="H33" s="1">
        <v>1684.76</v>
      </c>
      <c r="I33" s="1">
        <v>7956.7</v>
      </c>
      <c r="J33" s="1">
        <v>1262.78</v>
      </c>
      <c r="K33" s="1">
        <v>52221.42</v>
      </c>
      <c r="L33" s="1">
        <v>0</v>
      </c>
      <c r="M33" s="1">
        <v>8660.44</v>
      </c>
      <c r="N33" s="6">
        <f t="shared" si="0"/>
        <v>77519.12</v>
      </c>
    </row>
    <row r="35" spans="1:14" x14ac:dyDescent="0.2">
      <c r="A35" s="3" t="s">
        <v>41</v>
      </c>
      <c r="B35" s="5">
        <f>SUM(B$7:B$33)</f>
        <v>5397506.7899999991</v>
      </c>
      <c r="C35" s="5">
        <f t="shared" ref="C35:N35" si="1">SUM(C$7:C$33)</f>
        <v>714884.5</v>
      </c>
      <c r="D35" s="5">
        <f t="shared" si="1"/>
        <v>12848672.390000001</v>
      </c>
      <c r="E35" s="5">
        <f t="shared" si="1"/>
        <v>946896.22</v>
      </c>
      <c r="F35" s="5">
        <f t="shared" si="1"/>
        <v>5365113.09</v>
      </c>
      <c r="G35" s="5">
        <f t="shared" si="1"/>
        <v>18409480.980000004</v>
      </c>
      <c r="H35" s="5">
        <f t="shared" si="1"/>
        <v>14494482.199999997</v>
      </c>
      <c r="I35" s="5">
        <f t="shared" si="1"/>
        <v>120910399.78</v>
      </c>
      <c r="J35" s="5">
        <f t="shared" si="1"/>
        <v>31068665.740000002</v>
      </c>
      <c r="K35" s="5">
        <f t="shared" si="1"/>
        <v>61510310.579999998</v>
      </c>
      <c r="L35" s="5">
        <f t="shared" si="1"/>
        <v>27522.89</v>
      </c>
      <c r="M35" s="5">
        <f t="shared" si="1"/>
        <v>40343694.009999998</v>
      </c>
      <c r="N35" s="5">
        <f t="shared" si="1"/>
        <v>312037629.17000002</v>
      </c>
    </row>
  </sheetData>
  <pageMargins left="0.78740157499999996" right="0.78740157499999996" top="0.984251969" bottom="0.984251969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Arrecadação mês</vt:lpstr>
      <vt:lpstr>Acumulado no 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Clauber Teixeira Rodrigues</dc:creator>
  <cp:lastModifiedBy>Clauber Teixeira Rodrigues</cp:lastModifiedBy>
  <dcterms:created xsi:type="dcterms:W3CDTF">2021-07-13T08:31:31Z</dcterms:created>
  <dcterms:modified xsi:type="dcterms:W3CDTF">2026-10-19T14:37:27Z</dcterms:modified>
</cp:coreProperties>
</file>