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extracoes\arrecadacao\Portal\2025\"/>
    </mc:Choice>
  </mc:AlternateContent>
  <xr:revisionPtr revIDLastSave="0" documentId="13_ncr:1_{F3A51A71-D297-4A89-925D-4F1969AEEDC9}" xr6:coauthVersionLast="47" xr6:coauthVersionMax="47" xr10:uidLastSave="{00000000-0000-0000-0000-000000000000}"/>
  <bookViews>
    <workbookView xWindow="57480" yWindow="-120" windowWidth="29040" windowHeight="15720" activeTab="1" xr2:uid="{00000000-000D-0000-FFFF-FFFF00000000}"/>
  </bookViews>
  <sheets>
    <sheet name="Arrecadação mês" sheetId="1" r:id="rId1"/>
    <sheet name="Acumulado no ano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35" i="1" l="1"/>
  <c r="L35" i="1"/>
  <c r="K35" i="1"/>
  <c r="J35" i="1"/>
  <c r="I35" i="1"/>
  <c r="H35" i="1"/>
  <c r="G35" i="1"/>
  <c r="F35" i="1"/>
  <c r="E35" i="1"/>
  <c r="D35" i="1"/>
  <c r="C35" i="1"/>
  <c r="B35" i="1"/>
  <c r="N33" i="1"/>
  <c r="N32" i="1"/>
  <c r="N31" i="1"/>
  <c r="N30" i="1"/>
  <c r="N29" i="1"/>
  <c r="N28" i="1"/>
  <c r="N27" i="1"/>
  <c r="N26" i="1"/>
  <c r="N25" i="1"/>
  <c r="N24" i="1"/>
  <c r="N23" i="1"/>
  <c r="N22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7" i="1"/>
  <c r="M35" i="2"/>
  <c r="L35" i="2"/>
  <c r="K35" i="2"/>
  <c r="J35" i="2"/>
  <c r="I35" i="2"/>
  <c r="H35" i="2"/>
  <c r="G35" i="2"/>
  <c r="F35" i="2"/>
  <c r="E35" i="2"/>
  <c r="D35" i="2"/>
  <c r="C35" i="2"/>
  <c r="B35" i="2"/>
  <c r="N33" i="2"/>
  <c r="N32" i="2"/>
  <c r="N31" i="2"/>
  <c r="N30" i="2"/>
  <c r="N29" i="2"/>
  <c r="N28" i="2"/>
  <c r="N27" i="2"/>
  <c r="N26" i="2"/>
  <c r="N25" i="2"/>
  <c r="N24" i="2"/>
  <c r="N23" i="2"/>
  <c r="N22" i="2"/>
  <c r="N21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N7" i="2"/>
  <c r="N35" i="2" l="1"/>
  <c r="N35" i="1"/>
</calcChain>
</file>

<file path=xl/sharedStrings.xml><?xml version="1.0" encoding="utf-8"?>
<sst xmlns="http://schemas.openxmlformats.org/spreadsheetml/2006/main" count="84" uniqueCount="42">
  <si>
    <t>UF</t>
  </si>
  <si>
    <t>Alienações</t>
  </si>
  <si>
    <t>Permissão de uso</t>
  </si>
  <si>
    <t>Cessão de uso</t>
  </si>
  <si>
    <t>Inden. posse/ocupação ilícita</t>
  </si>
  <si>
    <t>Aluguel</t>
  </si>
  <si>
    <t>Arrendamento</t>
  </si>
  <si>
    <t>Foro</t>
  </si>
  <si>
    <t>Laudêmio</t>
  </si>
  <si>
    <t>Taxa de ocupação</t>
  </si>
  <si>
    <t>Outras receitas</t>
  </si>
  <si>
    <t>Parcelamento - SARP</t>
  </si>
  <si>
    <t>Receita DAU SPU</t>
  </si>
  <si>
    <t>AC</t>
  </si>
  <si>
    <t>AL</t>
  </si>
  <si>
    <t>AM</t>
  </si>
  <si>
    <t>AP</t>
  </si>
  <si>
    <t>BA</t>
  </si>
  <si>
    <t>CE</t>
  </si>
  <si>
    <t>DF</t>
  </si>
  <si>
    <t>ES</t>
  </si>
  <si>
    <t>GO</t>
  </si>
  <si>
    <t>MA</t>
  </si>
  <si>
    <t>MG</t>
  </si>
  <si>
    <t>MS</t>
  </si>
  <si>
    <t>MT</t>
  </si>
  <si>
    <t>PA</t>
  </si>
  <si>
    <t>PB</t>
  </si>
  <si>
    <t>PE</t>
  </si>
  <si>
    <t>PI</t>
  </si>
  <si>
    <t>PR</t>
  </si>
  <si>
    <t>RJ</t>
  </si>
  <si>
    <t>RN</t>
  </si>
  <si>
    <t>RO</t>
  </si>
  <si>
    <t>RR</t>
  </si>
  <si>
    <t>RS</t>
  </si>
  <si>
    <t>SC</t>
  </si>
  <si>
    <t>SE</t>
  </si>
  <si>
    <t>SP</t>
  </si>
  <si>
    <t>TO</t>
  </si>
  <si>
    <t>Total UF</t>
  </si>
  <si>
    <t>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</si>
</sst>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">
    <xf numFmtId="0" fontId="0" fillId="0" borderId="0" xfId="0"/>
    <xf numFmtId="164" fontId="0" fillId="0" borderId="0" xfId="1" applyFont="1" applyAlignment="1">
      <alignment horizontal="right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1" applyFont="1" applyFill="1" applyAlignment="1">
      <alignment horizontal="right"/>
    </xf>
    <xf numFmtId="164" fontId="2" fillId="2" borderId="0" xfId="0" applyNumberFormat="1" applyFont="1" applyFill="1"/>
    <xf numFmtId="164" fontId="2" fillId="0" borderId="0" xfId="0" applyNumberFormat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647700</xdr:colOff>
      <xdr:row>4</xdr:row>
      <xdr:rowOff>142875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7468BECB-4DA7-4D9A-9335-7220E6E585B2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666749</xdr:colOff>
      <xdr:row>0</xdr:row>
      <xdr:rowOff>0</xdr:rowOff>
    </xdr:from>
    <xdr:to>
      <xdr:col>14</xdr:col>
      <xdr:colOff>9524</xdr:colOff>
      <xdr:row>4</xdr:row>
      <xdr:rowOff>142875</xdr:rowOff>
    </xdr:to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396DDE02-B0E5-4558-B344-6015E270B410}"/>
            </a:ext>
          </a:extLst>
        </xdr:cNvPr>
        <xdr:cNvSpPr txBox="1"/>
      </xdr:nvSpPr>
      <xdr:spPr>
        <a:xfrm>
          <a:off x="6362699" y="0"/>
          <a:ext cx="8867775" cy="79057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Julho/2022</a:t>
          </a:r>
          <a:r>
            <a:rPr lang="pt-BR" sz="1100" b="1" i="0" baseline="0">
              <a:solidFill>
                <a:srgbClr val="002060"/>
              </a:solidFill>
              <a:effectLst/>
              <a:latin typeface="+mn-lt"/>
              <a:ea typeface="+mn-ea"/>
              <a:cs typeface="+mn-cs"/>
            </a:rPr>
            <a:t> 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19050</xdr:rowOff>
    </xdr:from>
    <xdr:to>
      <xdr:col>5</xdr:col>
      <xdr:colOff>0</xdr:colOff>
      <xdr:row>45</xdr:row>
      <xdr:rowOff>0</xdr:rowOff>
    </xdr:to>
    <xdr:sp macro="" textlink="" fLocksText="0">
      <xdr:nvSpPr>
        <xdr:cNvPr id="7" name="Caixa de Texto 6">
          <a:extLst>
            <a:ext uri="{FF2B5EF4-FFF2-40B4-BE49-F238E27FC236}">
              <a16:creationId xmlns:a16="http://schemas.microsoft.com/office/drawing/2014/main" id="{8219E488-66F4-4D7C-9490-E356C3A6D39B}"/>
            </a:ext>
          </a:extLst>
        </xdr:cNvPr>
        <xdr:cNvSpPr txBox="1">
          <a:spLocks noChangeArrowheads="1"/>
        </xdr:cNvSpPr>
      </xdr:nvSpPr>
      <xdr:spPr bwMode="auto">
        <a:xfrm>
          <a:off x="571500" y="5848350"/>
          <a:ext cx="5124450" cy="14382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7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9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8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10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  <xdr:twoCellAnchor>
    <xdr:from>
      <xdr:col>0</xdr:col>
      <xdr:colOff>0</xdr:colOff>
      <xdr:row>0</xdr:row>
      <xdr:rowOff>9525</xdr:rowOff>
    </xdr:from>
    <xdr:to>
      <xdr:col>5</xdr:col>
      <xdr:colOff>652236</xdr:colOff>
      <xdr:row>5</xdr:row>
      <xdr:rowOff>2268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92D2114-14F3-4EAE-8723-DDF57B458733}"/>
            </a:ext>
          </a:extLst>
        </xdr:cNvPr>
        <xdr:cNvSpPr txBox="1"/>
      </xdr:nvSpPr>
      <xdr:spPr>
        <a:xfrm>
          <a:off x="0" y="9525"/>
          <a:ext cx="7287986" cy="786493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</a:p>
        <a:p>
          <a:pPr marL="0" indent="0"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671285</xdr:colOff>
      <xdr:row>0</xdr:row>
      <xdr:rowOff>0</xdr:rowOff>
    </xdr:from>
    <xdr:to>
      <xdr:col>13</xdr:col>
      <xdr:colOff>1219048</xdr:colOff>
      <xdr:row>5</xdr:row>
      <xdr:rowOff>2268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E545C295-EA71-4A52-8759-C395D8C033F1}"/>
            </a:ext>
          </a:extLst>
        </xdr:cNvPr>
        <xdr:cNvSpPr txBox="1"/>
      </xdr:nvSpPr>
      <xdr:spPr>
        <a:xfrm>
          <a:off x="7307035" y="0"/>
          <a:ext cx="11194596" cy="796018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SETEMBRO/2025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9525</xdr:rowOff>
    </xdr:from>
    <xdr:to>
      <xdr:col>5</xdr:col>
      <xdr:colOff>638175</xdr:colOff>
      <xdr:row>4</xdr:row>
      <xdr:rowOff>142875</xdr:rowOff>
    </xdr:to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DD65E127-9407-4C52-8244-0335332D3FBB}"/>
            </a:ext>
          </a:extLst>
        </xdr:cNvPr>
        <xdr:cNvSpPr txBox="1"/>
      </xdr:nvSpPr>
      <xdr:spPr>
        <a:xfrm>
          <a:off x="0" y="9525"/>
          <a:ext cx="6343650" cy="7810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MINISTÉRIO DA ECONOMIA</a:t>
          </a: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ESPECIAL DE DESESTATIZAÇÃO, DESINVESTIMENTO E MERCADOS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SECRETARIA DE COORDENAÇÃO E GOVERNANÇA DO PATRIMÔNIO DA UNIÃO</a:t>
          </a:r>
          <a:endParaRPr lang="pt-BR">
            <a:effectLst/>
          </a:endParaRPr>
        </a:p>
        <a:p>
          <a:pPr algn="ctr" rtl="0"/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COORDENAÇÃO-GERAL DE ARRECADAÇÃO</a:t>
          </a:r>
          <a:endParaRPr lang="pt-BR">
            <a:effectLst/>
          </a:endParaRPr>
        </a:p>
        <a:p>
          <a:pPr algn="ctr"/>
          <a:endParaRPr lang="pt-BR" sz="1100"/>
        </a:p>
      </xdr:txBody>
    </xdr:sp>
    <xdr:clientData/>
  </xdr:twoCellAnchor>
  <xdr:twoCellAnchor>
    <xdr:from>
      <xdr:col>5</xdr:col>
      <xdr:colOff>657224</xdr:colOff>
      <xdr:row>0</xdr:row>
      <xdr:rowOff>0</xdr:rowOff>
    </xdr:from>
    <xdr:to>
      <xdr:col>13</xdr:col>
      <xdr:colOff>1071562</xdr:colOff>
      <xdr:row>4</xdr:row>
      <xdr:rowOff>142875</xdr:rowOff>
    </xdr:to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0C4E070C-61C7-4111-8BC7-B2113B9698AA}"/>
            </a:ext>
          </a:extLst>
        </xdr:cNvPr>
        <xdr:cNvSpPr txBox="1"/>
      </xdr:nvSpPr>
      <xdr:spPr>
        <a:xfrm>
          <a:off x="7015162" y="0"/>
          <a:ext cx="10153650" cy="809625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INFORMATIVO GERENCIAL DE RECEITAS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VALORES DE ARRECADAÇÃO</a:t>
          </a:r>
        </a:p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t-BR" sz="11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Referência: Acumulado do Ano 2025</a:t>
          </a:r>
          <a:endParaRPr lang="pt-BR" sz="1100" b="1">
            <a:solidFill>
              <a:srgbClr val="002060"/>
            </a:solidFill>
          </a:endParaRPr>
        </a:p>
      </xdr:txBody>
    </xdr:sp>
    <xdr:clientData/>
  </xdr:twoCellAnchor>
  <xdr:twoCellAnchor>
    <xdr:from>
      <xdr:col>1</xdr:col>
      <xdr:colOff>0</xdr:colOff>
      <xdr:row>36</xdr:row>
      <xdr:rowOff>0</xdr:rowOff>
    </xdr:from>
    <xdr:to>
      <xdr:col>4</xdr:col>
      <xdr:colOff>1876425</xdr:colOff>
      <xdr:row>45</xdr:row>
      <xdr:rowOff>19050</xdr:rowOff>
    </xdr:to>
    <xdr:sp macro="" textlink="" fLocksText="0">
      <xdr:nvSpPr>
        <xdr:cNvPr id="6" name="Caixa de Texto 6">
          <a:extLst>
            <a:ext uri="{FF2B5EF4-FFF2-40B4-BE49-F238E27FC236}">
              <a16:creationId xmlns:a16="http://schemas.microsoft.com/office/drawing/2014/main" id="{CEB5371E-19E1-42B3-B69F-F0E5D5E2784C}"/>
            </a:ext>
          </a:extLst>
        </xdr:cNvPr>
        <xdr:cNvSpPr txBox="1">
          <a:spLocks noChangeArrowheads="1"/>
        </xdr:cNvSpPr>
      </xdr:nvSpPr>
      <xdr:spPr bwMode="auto">
        <a:xfrm>
          <a:off x="581025" y="5829300"/>
          <a:ext cx="5124450" cy="1476375"/>
        </a:xfrm>
        <a:prstGeom prst="rect">
          <a:avLst/>
        </a:prstGeom>
        <a:solidFill>
          <a:srgbClr val="FFFFFF"/>
        </a:solidFill>
        <a:ln w="9360" cap="sq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0160" tIns="20160" rIns="20160" bIns="20160" anchor="t"/>
        <a:lstStyle/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FONTES: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Internas: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SIAPA - Sistema Integrado de Administração Patrimonial	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SPIUNet - Sistema de Gerenciamento de Imóveis de Uso Especial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SARP  - Sistema de Arrecadação da Antiga RFFSA</a:t>
          </a:r>
        </a:p>
        <a:p>
          <a:pPr algn="l" rtl="0">
            <a:lnSpc>
              <a:spcPts val="8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CIF - Sistema de Controle de Ocupação de Imóveis Funcionais</a:t>
          </a: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 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0000"/>
              </a:solidFill>
              <a:latin typeface="Calibri"/>
              <a:cs typeface="Calibri"/>
            </a:rPr>
            <a:t>Externas:</a:t>
          </a:r>
        </a:p>
        <a:p>
          <a:pPr algn="l" rtl="0">
            <a:lnSpc>
              <a:spcPts val="900"/>
            </a:lnSpc>
            <a:defRPr sz="1000"/>
          </a:pPr>
          <a:r>
            <a:rPr lang="pt-BR" sz="900" b="1" i="0" u="none" strike="noStrike" baseline="0">
              <a:solidFill>
                <a:srgbClr val="0070C0"/>
              </a:solidFill>
              <a:latin typeface="Calibri"/>
              <a:cs typeface="Calibri"/>
            </a:rPr>
            <a:t>Arrecadação oriunda da DAU fornecida pela RFB </a:t>
          </a:r>
        </a:p>
        <a:p>
          <a:pPr algn="l" rtl="0">
            <a:lnSpc>
              <a:spcPts val="900"/>
            </a:lnSpc>
            <a:defRPr sz="1000"/>
          </a:pPr>
          <a:r>
            <a:rPr lang="pt-BR" sz="1000" b="1" i="0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Restituição e retificação de DARF fornecida pela RFB </a:t>
          </a:r>
        </a:p>
        <a:p>
          <a:pPr algn="l" rtl="0">
            <a:lnSpc>
              <a:spcPts val="800"/>
            </a:lnSpc>
            <a:defRPr sz="1000"/>
          </a:pPr>
          <a:endParaRPr lang="pt-BR" sz="1000" b="1" i="0" u="none" strike="noStrike" baseline="0">
            <a:solidFill>
              <a:srgbClr val="000000"/>
            </a:solidFill>
            <a:effectLst/>
            <a:latin typeface="+mn-lt"/>
            <a:ea typeface="+mn-ea"/>
            <a:cs typeface="+mn-cs"/>
          </a:endParaRPr>
        </a:p>
        <a:p>
          <a:pPr algn="l" rtl="0">
            <a:lnSpc>
              <a:spcPts val="900"/>
            </a:lnSpc>
            <a:defRPr sz="1000"/>
          </a:pPr>
          <a:r>
            <a:rPr lang="pt-BR" sz="1000" b="1" i="0" u="none" strike="noStrike" baseline="0">
              <a:solidFill>
                <a:srgbClr val="000000"/>
              </a:solidFill>
              <a:effectLst/>
              <a:latin typeface="+mn-lt"/>
              <a:ea typeface="+mn-ea"/>
              <a:cs typeface="+mn-cs"/>
            </a:rPr>
            <a:t>Outras receitas: </a:t>
          </a:r>
        </a:p>
        <a:p>
          <a:pPr algn="l" rtl="0">
            <a:lnSpc>
              <a:spcPts val="800"/>
            </a:lnSpc>
            <a:defRPr sz="1000"/>
          </a:pPr>
          <a:r>
            <a:rPr lang="pt-BR" sz="1000" b="1" i="0" u="none" strike="noStrike" baseline="0">
              <a:solidFill>
                <a:srgbClr val="0070C0"/>
              </a:solidFill>
              <a:effectLst/>
              <a:latin typeface="+mn-lt"/>
              <a:ea typeface="+mn-ea"/>
              <a:cs typeface="+mn-cs"/>
            </a:rPr>
            <a:t>Juros + Multas + Taxas de ocupação de Imóveis Funcionais + Outras receitas imobiliárias</a:t>
          </a: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  <a:p>
          <a:pPr algn="l" rtl="0">
            <a:lnSpc>
              <a:spcPts val="900"/>
            </a:lnSpc>
            <a:defRPr sz="1000"/>
          </a:pPr>
          <a:endParaRPr lang="pt-BR" sz="900" b="1" i="0" u="none" strike="noStrike" baseline="0">
            <a:solidFill>
              <a:srgbClr val="000000"/>
            </a:solidFill>
            <a:latin typeface="Calibri"/>
            <a:cs typeface="Calibri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6:N35"/>
  <sheetViews>
    <sheetView zoomScale="90" zoomScaleNormal="90" workbookViewId="0">
      <selection activeCell="M42" sqref="M42"/>
    </sheetView>
  </sheetViews>
  <sheetFormatPr defaultRowHeight="12.75" x14ac:dyDescent="0.2"/>
  <cols>
    <col min="1" max="1" width="8.5703125" style="2" customWidth="1"/>
    <col min="2" max="2" width="17.28515625" style="1" bestFit="1" customWidth="1"/>
    <col min="3" max="3" width="21" style="1" bestFit="1" customWidth="1"/>
    <col min="4" max="4" width="17.7109375" style="1" bestFit="1" customWidth="1"/>
    <col min="5" max="5" width="34.85546875" style="1" bestFit="1" customWidth="1"/>
    <col min="6" max="6" width="15.7109375" style="1" bestFit="1" customWidth="1"/>
    <col min="7" max="7" width="18.5703125" style="1" bestFit="1" customWidth="1"/>
    <col min="8" max="8" width="18.28515625" style="1" bestFit="1" customWidth="1"/>
    <col min="9" max="9" width="17.28515625" style="1" bestFit="1" customWidth="1"/>
    <col min="10" max="10" width="22.5703125" style="1" bestFit="1" customWidth="1"/>
    <col min="11" max="11" width="17.85546875" style="1" customWidth="1"/>
    <col min="12" max="12" width="27.140625" style="1" bestFit="1" customWidth="1"/>
    <col min="13" max="13" width="22.140625" style="1" bestFit="1" customWidth="1"/>
    <col min="14" max="14" width="19.7109375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10742.04</v>
      </c>
      <c r="K7">
        <v>3117.1</v>
      </c>
      <c r="L7">
        <v>0</v>
      </c>
      <c r="M7">
        <v>25474.880000000001</v>
      </c>
      <c r="N7" s="6">
        <f>SUM($B7:$M7)</f>
        <v>39334.020000000004</v>
      </c>
    </row>
    <row r="8" spans="1:14" x14ac:dyDescent="0.2">
      <c r="A8" s="2" t="s">
        <v>14</v>
      </c>
      <c r="B8">
        <v>0</v>
      </c>
      <c r="C8">
        <v>0</v>
      </c>
      <c r="D8">
        <v>0</v>
      </c>
      <c r="E8">
        <v>0</v>
      </c>
      <c r="F8">
        <v>0</v>
      </c>
      <c r="G8">
        <v>29188.2</v>
      </c>
      <c r="H8">
        <v>14757.18</v>
      </c>
      <c r="I8">
        <v>279227.03000000003</v>
      </c>
      <c r="J8">
        <v>755720.16</v>
      </c>
      <c r="K8">
        <v>363736.91</v>
      </c>
      <c r="L8">
        <v>0</v>
      </c>
      <c r="M8">
        <v>97194.71</v>
      </c>
      <c r="N8" s="6">
        <f t="shared" ref="N8:N33" si="0">SUM($B8:$M8)</f>
        <v>1539824.19</v>
      </c>
    </row>
    <row r="9" spans="1:14" x14ac:dyDescent="0.2">
      <c r="A9" s="2" t="s">
        <v>15</v>
      </c>
      <c r="B9">
        <v>0</v>
      </c>
      <c r="C9">
        <v>0</v>
      </c>
      <c r="D9">
        <v>42555.39</v>
      </c>
      <c r="E9">
        <v>0</v>
      </c>
      <c r="F9">
        <v>0</v>
      </c>
      <c r="G9">
        <v>0</v>
      </c>
      <c r="H9">
        <v>0</v>
      </c>
      <c r="I9">
        <v>0</v>
      </c>
      <c r="J9">
        <v>47728.09</v>
      </c>
      <c r="K9">
        <v>5525.31</v>
      </c>
      <c r="L9">
        <v>0</v>
      </c>
      <c r="M9">
        <v>9471.2199999999993</v>
      </c>
      <c r="N9" s="6">
        <f t="shared" si="0"/>
        <v>105280.01</v>
      </c>
    </row>
    <row r="10" spans="1:14" x14ac:dyDescent="0.2">
      <c r="A10" s="2" t="s">
        <v>16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4113.66</v>
      </c>
      <c r="I10">
        <v>126.7</v>
      </c>
      <c r="J10">
        <v>15254.34</v>
      </c>
      <c r="K10">
        <v>5835.68</v>
      </c>
      <c r="L10">
        <v>0</v>
      </c>
      <c r="M10">
        <v>11754.97</v>
      </c>
      <c r="N10" s="6">
        <f t="shared" si="0"/>
        <v>37085.35</v>
      </c>
    </row>
    <row r="11" spans="1:14" x14ac:dyDescent="0.2">
      <c r="A11" s="2" t="s">
        <v>17</v>
      </c>
      <c r="B11">
        <v>0</v>
      </c>
      <c r="C11">
        <v>37352.65</v>
      </c>
      <c r="D11">
        <v>127630.89</v>
      </c>
      <c r="E11">
        <v>0</v>
      </c>
      <c r="F11">
        <v>0</v>
      </c>
      <c r="G11">
        <v>0</v>
      </c>
      <c r="H11">
        <v>323162.49</v>
      </c>
      <c r="I11">
        <v>577328.87</v>
      </c>
      <c r="J11">
        <v>2071583.39</v>
      </c>
      <c r="K11">
        <v>925435.94</v>
      </c>
      <c r="L11">
        <v>0</v>
      </c>
      <c r="M11">
        <v>311536.61</v>
      </c>
      <c r="N11" s="6">
        <f t="shared" si="0"/>
        <v>4374030.84</v>
      </c>
    </row>
    <row r="12" spans="1:14" x14ac:dyDescent="0.2">
      <c r="A12" s="2" t="s">
        <v>18</v>
      </c>
      <c r="B12">
        <v>0</v>
      </c>
      <c r="C12">
        <v>0</v>
      </c>
      <c r="D12">
        <v>33819.279999999999</v>
      </c>
      <c r="E12">
        <v>0</v>
      </c>
      <c r="F12">
        <v>335.51</v>
      </c>
      <c r="G12">
        <v>0</v>
      </c>
      <c r="H12">
        <v>488905.54</v>
      </c>
      <c r="I12">
        <v>387221.86</v>
      </c>
      <c r="J12">
        <v>859796.58</v>
      </c>
      <c r="K12">
        <v>479619.12</v>
      </c>
      <c r="L12">
        <v>0</v>
      </c>
      <c r="M12">
        <v>180265.37</v>
      </c>
      <c r="N12" s="6">
        <f t="shared" si="0"/>
        <v>2429963.2600000002</v>
      </c>
    </row>
    <row r="13" spans="1:14" x14ac:dyDescent="0.2">
      <c r="A13" s="2" t="s">
        <v>19</v>
      </c>
      <c r="B13">
        <v>903890.75</v>
      </c>
      <c r="C13">
        <v>0</v>
      </c>
      <c r="D13">
        <v>13977.65</v>
      </c>
      <c r="E13">
        <v>0</v>
      </c>
      <c r="F13">
        <v>310.16000000000003</v>
      </c>
      <c r="G13">
        <v>0</v>
      </c>
      <c r="H13">
        <v>0</v>
      </c>
      <c r="I13">
        <v>10020.01</v>
      </c>
      <c r="J13">
        <v>51210.68</v>
      </c>
      <c r="K13">
        <v>689521.17</v>
      </c>
      <c r="L13">
        <v>0</v>
      </c>
      <c r="M13">
        <v>314926.44</v>
      </c>
      <c r="N13" s="6">
        <f t="shared" si="0"/>
        <v>1983856.86</v>
      </c>
    </row>
    <row r="14" spans="1:14" x14ac:dyDescent="0.2">
      <c r="A14" s="2" t="s">
        <v>20</v>
      </c>
      <c r="B14">
        <v>0</v>
      </c>
      <c r="C14">
        <v>0</v>
      </c>
      <c r="D14">
        <v>10581.61</v>
      </c>
      <c r="E14">
        <v>0</v>
      </c>
      <c r="F14">
        <v>0</v>
      </c>
      <c r="G14">
        <v>0</v>
      </c>
      <c r="H14">
        <v>807146.18</v>
      </c>
      <c r="I14">
        <v>701747.28</v>
      </c>
      <c r="J14">
        <v>1316589.7</v>
      </c>
      <c r="K14">
        <v>705873.05</v>
      </c>
      <c r="L14">
        <v>0</v>
      </c>
      <c r="M14">
        <v>221989.64</v>
      </c>
      <c r="N14" s="6">
        <f t="shared" si="0"/>
        <v>3763927.4600000004</v>
      </c>
    </row>
    <row r="15" spans="1:14" x14ac:dyDescent="0.2">
      <c r="A15" s="2" t="s">
        <v>21</v>
      </c>
      <c r="B15">
        <v>0</v>
      </c>
      <c r="C15">
        <v>250</v>
      </c>
      <c r="D15">
        <v>0</v>
      </c>
      <c r="E15">
        <v>0</v>
      </c>
      <c r="F15">
        <v>0</v>
      </c>
      <c r="G15">
        <v>2392.35</v>
      </c>
      <c r="H15">
        <v>0</v>
      </c>
      <c r="I15">
        <v>11939.4</v>
      </c>
      <c r="J15">
        <v>28647.31</v>
      </c>
      <c r="K15">
        <v>17502.28</v>
      </c>
      <c r="L15">
        <v>0</v>
      </c>
      <c r="M15">
        <v>10706.49</v>
      </c>
      <c r="N15" s="6">
        <f t="shared" si="0"/>
        <v>71437.83</v>
      </c>
    </row>
    <row r="16" spans="1:14" x14ac:dyDescent="0.2">
      <c r="A16" s="2" t="s">
        <v>22</v>
      </c>
      <c r="B16">
        <v>0</v>
      </c>
      <c r="C16">
        <v>863.66</v>
      </c>
      <c r="D16">
        <v>0</v>
      </c>
      <c r="E16">
        <v>0</v>
      </c>
      <c r="F16">
        <v>0</v>
      </c>
      <c r="G16">
        <v>3659.22</v>
      </c>
      <c r="H16">
        <v>525940.78</v>
      </c>
      <c r="I16">
        <v>569139.12</v>
      </c>
      <c r="J16">
        <v>232981.23</v>
      </c>
      <c r="K16">
        <v>563665.47</v>
      </c>
      <c r="L16">
        <v>0</v>
      </c>
      <c r="M16">
        <v>234574.41</v>
      </c>
      <c r="N16" s="6">
        <f t="shared" si="0"/>
        <v>2130823.89</v>
      </c>
    </row>
    <row r="17" spans="1:14" x14ac:dyDescent="0.2">
      <c r="A17" s="2" t="s">
        <v>23</v>
      </c>
      <c r="B17">
        <v>313372.67</v>
      </c>
      <c r="C17">
        <v>1238.8900000000001</v>
      </c>
      <c r="D17">
        <v>232081.42</v>
      </c>
      <c r="E17">
        <v>0</v>
      </c>
      <c r="F17">
        <v>438.1</v>
      </c>
      <c r="G17">
        <v>0</v>
      </c>
      <c r="H17">
        <v>0</v>
      </c>
      <c r="I17">
        <v>0</v>
      </c>
      <c r="J17">
        <v>1050.52</v>
      </c>
      <c r="K17">
        <v>65403.28</v>
      </c>
      <c r="L17">
        <v>0</v>
      </c>
      <c r="M17">
        <v>24897.64</v>
      </c>
      <c r="N17" s="6">
        <f t="shared" si="0"/>
        <v>638482.52</v>
      </c>
    </row>
    <row r="18" spans="1:14" x14ac:dyDescent="0.2">
      <c r="A18" s="2" t="s">
        <v>24</v>
      </c>
      <c r="B18">
        <v>0</v>
      </c>
      <c r="C18">
        <v>0</v>
      </c>
      <c r="D18">
        <v>156576</v>
      </c>
      <c r="E18">
        <v>0</v>
      </c>
      <c r="F18">
        <v>3742.69</v>
      </c>
      <c r="G18">
        <v>9398.99</v>
      </c>
      <c r="H18">
        <v>0</v>
      </c>
      <c r="I18">
        <v>10893.08</v>
      </c>
      <c r="J18">
        <v>30082.54</v>
      </c>
      <c r="K18">
        <v>8843.4599999999991</v>
      </c>
      <c r="L18">
        <v>555.58000000000004</v>
      </c>
      <c r="M18">
        <v>18784.330000000002</v>
      </c>
      <c r="N18" s="6">
        <f t="shared" si="0"/>
        <v>238876.66999999998</v>
      </c>
    </row>
    <row r="19" spans="1:14" x14ac:dyDescent="0.2">
      <c r="A19" s="2" t="s">
        <v>25</v>
      </c>
      <c r="B19">
        <v>0</v>
      </c>
      <c r="C19">
        <v>0</v>
      </c>
      <c r="D19">
        <v>981.89</v>
      </c>
      <c r="E19">
        <v>0</v>
      </c>
      <c r="F19">
        <v>0</v>
      </c>
      <c r="G19">
        <v>0</v>
      </c>
      <c r="H19">
        <v>0</v>
      </c>
      <c r="I19">
        <v>18723.39</v>
      </c>
      <c r="J19">
        <v>36165.699999999997</v>
      </c>
      <c r="K19">
        <v>23620.03</v>
      </c>
      <c r="L19">
        <v>0</v>
      </c>
      <c r="M19">
        <v>5490.31</v>
      </c>
      <c r="N19" s="6">
        <f t="shared" si="0"/>
        <v>84981.319999999992</v>
      </c>
    </row>
    <row r="20" spans="1:14" x14ac:dyDescent="0.2">
      <c r="A20" s="2" t="s">
        <v>26</v>
      </c>
      <c r="B20">
        <v>0</v>
      </c>
      <c r="C20">
        <v>0</v>
      </c>
      <c r="D20">
        <v>50692.65</v>
      </c>
      <c r="E20">
        <v>0</v>
      </c>
      <c r="F20">
        <v>1367.78</v>
      </c>
      <c r="G20">
        <v>0</v>
      </c>
      <c r="H20">
        <v>10721.08</v>
      </c>
      <c r="I20">
        <v>28388.68</v>
      </c>
      <c r="J20">
        <v>212823.42</v>
      </c>
      <c r="K20">
        <v>77798.11</v>
      </c>
      <c r="L20">
        <v>0</v>
      </c>
      <c r="M20">
        <v>36467.519999999997</v>
      </c>
      <c r="N20" s="6">
        <f t="shared" si="0"/>
        <v>418259.24</v>
      </c>
    </row>
    <row r="21" spans="1:14" x14ac:dyDescent="0.2">
      <c r="A21" s="2" t="s">
        <v>27</v>
      </c>
      <c r="B21">
        <v>0</v>
      </c>
      <c r="C21">
        <v>0</v>
      </c>
      <c r="D21">
        <v>2408.5</v>
      </c>
      <c r="E21">
        <v>0</v>
      </c>
      <c r="F21">
        <v>0</v>
      </c>
      <c r="G21">
        <v>0</v>
      </c>
      <c r="H21">
        <v>91153.62</v>
      </c>
      <c r="I21">
        <v>307295.34000000003</v>
      </c>
      <c r="J21">
        <v>935759.7</v>
      </c>
      <c r="K21">
        <v>516891.64</v>
      </c>
      <c r="L21">
        <v>0</v>
      </c>
      <c r="M21">
        <v>152495.92000000001</v>
      </c>
      <c r="N21" s="6">
        <f t="shared" si="0"/>
        <v>2006004.7199999997</v>
      </c>
    </row>
    <row r="22" spans="1:14" x14ac:dyDescent="0.2">
      <c r="A22" s="2" t="s">
        <v>28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1427480.33</v>
      </c>
      <c r="I22">
        <v>2038205.23</v>
      </c>
      <c r="J22">
        <v>3418878.58</v>
      </c>
      <c r="K22">
        <v>1736378.1</v>
      </c>
      <c r="L22">
        <v>0</v>
      </c>
      <c r="M22">
        <v>493732.32</v>
      </c>
      <c r="N22" s="6">
        <f t="shared" si="0"/>
        <v>9114674.5600000005</v>
      </c>
    </row>
    <row r="23" spans="1:14" x14ac:dyDescent="0.2">
      <c r="A23" s="2" t="s">
        <v>29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12979.94</v>
      </c>
      <c r="I23">
        <v>12999.11</v>
      </c>
      <c r="J23">
        <v>104649.63</v>
      </c>
      <c r="K23">
        <v>138643.44</v>
      </c>
      <c r="L23">
        <v>0</v>
      </c>
      <c r="M23">
        <v>32118.32</v>
      </c>
      <c r="N23" s="6">
        <f t="shared" si="0"/>
        <v>301390.44</v>
      </c>
    </row>
    <row r="24" spans="1:14" x14ac:dyDescent="0.2">
      <c r="A24" s="2" t="s">
        <v>30</v>
      </c>
      <c r="B24">
        <v>0</v>
      </c>
      <c r="C24">
        <v>0</v>
      </c>
      <c r="D24">
        <v>83464.7</v>
      </c>
      <c r="E24">
        <v>0</v>
      </c>
      <c r="F24">
        <v>0</v>
      </c>
      <c r="G24">
        <v>1686803.08</v>
      </c>
      <c r="H24">
        <v>28386.799999999999</v>
      </c>
      <c r="I24">
        <v>124833.71</v>
      </c>
      <c r="J24">
        <v>508075.44</v>
      </c>
      <c r="K24">
        <v>381477.04</v>
      </c>
      <c r="L24">
        <v>0</v>
      </c>
      <c r="M24">
        <v>207434.65</v>
      </c>
      <c r="N24" s="6">
        <f t="shared" si="0"/>
        <v>3020475.42</v>
      </c>
    </row>
    <row r="25" spans="1:14" x14ac:dyDescent="0.2">
      <c r="A25" s="2" t="s">
        <v>31</v>
      </c>
      <c r="B25">
        <v>0</v>
      </c>
      <c r="C25">
        <v>0</v>
      </c>
      <c r="D25">
        <v>128463.86</v>
      </c>
      <c r="E25">
        <v>0</v>
      </c>
      <c r="F25">
        <v>15467.84</v>
      </c>
      <c r="G25">
        <v>0</v>
      </c>
      <c r="H25">
        <v>4269042.58</v>
      </c>
      <c r="I25">
        <v>4065274.97</v>
      </c>
      <c r="J25">
        <v>5434960.8799999999</v>
      </c>
      <c r="K25">
        <v>5285453.2</v>
      </c>
      <c r="L25">
        <v>0</v>
      </c>
      <c r="M25">
        <v>2626699.6800000002</v>
      </c>
      <c r="N25" s="6">
        <f t="shared" si="0"/>
        <v>21825363.009999998</v>
      </c>
    </row>
    <row r="26" spans="1:14" x14ac:dyDescent="0.2">
      <c r="A26" s="2" t="s">
        <v>32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55419.35</v>
      </c>
      <c r="I26">
        <v>100912.64</v>
      </c>
      <c r="J26">
        <v>270579.01</v>
      </c>
      <c r="K26">
        <v>105277.24</v>
      </c>
      <c r="L26">
        <v>0</v>
      </c>
      <c r="M26">
        <v>46499.92</v>
      </c>
      <c r="N26" s="6">
        <f t="shared" si="0"/>
        <v>578688.16</v>
      </c>
    </row>
    <row r="27" spans="1:14" x14ac:dyDescent="0.2">
      <c r="A27" s="2" t="s">
        <v>33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1008.98</v>
      </c>
      <c r="I27">
        <v>351.67</v>
      </c>
      <c r="J27">
        <v>8439.08</v>
      </c>
      <c r="K27">
        <v>3122.59</v>
      </c>
      <c r="L27">
        <v>0</v>
      </c>
      <c r="M27">
        <v>1760.8</v>
      </c>
      <c r="N27" s="6">
        <f t="shared" si="0"/>
        <v>14683.119999999999</v>
      </c>
    </row>
    <row r="28" spans="1:14" x14ac:dyDescent="0.2">
      <c r="A28" s="2" t="s">
        <v>34</v>
      </c>
      <c r="B28">
        <v>104454.42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7550.97</v>
      </c>
      <c r="J28">
        <v>3342.99</v>
      </c>
      <c r="K28">
        <v>740</v>
      </c>
      <c r="L28">
        <v>0</v>
      </c>
      <c r="M28">
        <v>2016.74</v>
      </c>
      <c r="N28" s="6">
        <f t="shared" si="0"/>
        <v>118105.12000000001</v>
      </c>
    </row>
    <row r="29" spans="1:14" x14ac:dyDescent="0.2">
      <c r="A29" s="2" t="s">
        <v>35</v>
      </c>
      <c r="B29">
        <v>0</v>
      </c>
      <c r="C29">
        <v>0</v>
      </c>
      <c r="D29">
        <v>13231.2</v>
      </c>
      <c r="E29">
        <v>125.89</v>
      </c>
      <c r="F29">
        <v>127</v>
      </c>
      <c r="G29">
        <v>0</v>
      </c>
      <c r="H29">
        <v>232126.39</v>
      </c>
      <c r="I29">
        <v>124846.33</v>
      </c>
      <c r="J29">
        <v>667474.56000000006</v>
      </c>
      <c r="K29">
        <v>411843.75</v>
      </c>
      <c r="L29">
        <v>0</v>
      </c>
      <c r="M29">
        <v>339535.35999999999</v>
      </c>
      <c r="N29" s="6">
        <f t="shared" si="0"/>
        <v>1789310.48</v>
      </c>
    </row>
    <row r="30" spans="1:14" x14ac:dyDescent="0.2">
      <c r="A30" s="2" t="s">
        <v>36</v>
      </c>
      <c r="B30">
        <v>0</v>
      </c>
      <c r="C30">
        <v>0</v>
      </c>
      <c r="D30">
        <v>0</v>
      </c>
      <c r="E30">
        <v>0</v>
      </c>
      <c r="F30">
        <v>0</v>
      </c>
      <c r="G30">
        <v>671582.3</v>
      </c>
      <c r="H30">
        <v>411019.83</v>
      </c>
      <c r="I30">
        <v>1220629.97</v>
      </c>
      <c r="J30">
        <v>3731888.51</v>
      </c>
      <c r="K30">
        <v>1375915.43</v>
      </c>
      <c r="L30">
        <v>0</v>
      </c>
      <c r="M30">
        <v>902844.56</v>
      </c>
      <c r="N30" s="6">
        <f t="shared" si="0"/>
        <v>8313880.5999999996</v>
      </c>
    </row>
    <row r="31" spans="1:14" x14ac:dyDescent="0.2">
      <c r="A31" s="2" t="s">
        <v>37</v>
      </c>
      <c r="B31">
        <v>0</v>
      </c>
      <c r="C31">
        <v>505.98</v>
      </c>
      <c r="D31">
        <v>0</v>
      </c>
      <c r="E31">
        <v>0</v>
      </c>
      <c r="F31">
        <v>0</v>
      </c>
      <c r="G31">
        <v>0</v>
      </c>
      <c r="H31">
        <v>432933.47</v>
      </c>
      <c r="I31">
        <v>302943.95</v>
      </c>
      <c r="J31">
        <v>590705.28</v>
      </c>
      <c r="K31">
        <v>506428.43</v>
      </c>
      <c r="L31">
        <v>0</v>
      </c>
      <c r="M31">
        <v>141501.54999999999</v>
      </c>
      <c r="N31" s="6">
        <f t="shared" si="0"/>
        <v>1975018.66</v>
      </c>
    </row>
    <row r="32" spans="1:14" x14ac:dyDescent="0.2">
      <c r="A32" s="2" t="s">
        <v>38</v>
      </c>
      <c r="B32">
        <v>0</v>
      </c>
      <c r="C32">
        <v>4342.45</v>
      </c>
      <c r="D32">
        <v>283865.34000000003</v>
      </c>
      <c r="E32">
        <v>67700</v>
      </c>
      <c r="F32">
        <v>149409.10999999999</v>
      </c>
      <c r="G32">
        <v>8329.5</v>
      </c>
      <c r="H32">
        <v>4990474.08</v>
      </c>
      <c r="I32">
        <v>6815990.4000000004</v>
      </c>
      <c r="J32">
        <v>3397033.36</v>
      </c>
      <c r="K32">
        <v>3324512.84</v>
      </c>
      <c r="L32">
        <v>1147.28</v>
      </c>
      <c r="M32">
        <v>747456.01</v>
      </c>
      <c r="N32" s="6">
        <f t="shared" si="0"/>
        <v>19790260.370000001</v>
      </c>
    </row>
    <row r="33" spans="1:14" x14ac:dyDescent="0.2">
      <c r="A33" s="2" t="s">
        <v>39</v>
      </c>
      <c r="B33">
        <v>0</v>
      </c>
      <c r="C33">
        <v>5275.64</v>
      </c>
      <c r="D33">
        <v>0</v>
      </c>
      <c r="E33">
        <v>0</v>
      </c>
      <c r="F33">
        <v>0</v>
      </c>
      <c r="G33">
        <v>0</v>
      </c>
      <c r="H33">
        <v>0</v>
      </c>
      <c r="I33">
        <v>2170.7199999999998</v>
      </c>
      <c r="J33">
        <v>10056.1</v>
      </c>
      <c r="K33">
        <v>2568.38</v>
      </c>
      <c r="L33">
        <v>0</v>
      </c>
      <c r="M33">
        <v>348.19</v>
      </c>
      <c r="N33" s="6">
        <f t="shared" si="0"/>
        <v>20419.03</v>
      </c>
    </row>
    <row r="35" spans="1:14" x14ac:dyDescent="0.2">
      <c r="A35" s="3" t="s">
        <v>41</v>
      </c>
      <c r="B35" s="4">
        <f>SUM(B$7:B$33)</f>
        <v>1321717.8399999999</v>
      </c>
      <c r="C35" s="4">
        <f t="shared" ref="C35:N35" si="1">SUM(C$7:C$33)</f>
        <v>49829.270000000004</v>
      </c>
      <c r="D35" s="4">
        <f t="shared" si="1"/>
        <v>1180330.3799999999</v>
      </c>
      <c r="E35" s="4">
        <f t="shared" si="1"/>
        <v>67825.89</v>
      </c>
      <c r="F35" s="4">
        <f t="shared" si="1"/>
        <v>171198.19</v>
      </c>
      <c r="G35" s="4">
        <f t="shared" si="1"/>
        <v>2411353.64</v>
      </c>
      <c r="H35" s="4">
        <f t="shared" si="1"/>
        <v>14126772.279999999</v>
      </c>
      <c r="I35" s="4">
        <f t="shared" si="1"/>
        <v>17718760.43</v>
      </c>
      <c r="J35" s="4">
        <f t="shared" si="1"/>
        <v>24752218.82</v>
      </c>
      <c r="K35" s="4">
        <f t="shared" si="1"/>
        <v>17724748.989999998</v>
      </c>
      <c r="L35" s="4">
        <f t="shared" si="1"/>
        <v>1702.8600000000001</v>
      </c>
      <c r="M35" s="4">
        <f t="shared" si="1"/>
        <v>7197978.5600000005</v>
      </c>
      <c r="N35" s="4">
        <f t="shared" si="1"/>
        <v>86724437.149999991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6:N35"/>
  <sheetViews>
    <sheetView tabSelected="1" zoomScale="80" zoomScaleNormal="80" workbookViewId="0">
      <selection activeCell="T21" sqref="T21"/>
    </sheetView>
  </sheetViews>
  <sheetFormatPr defaultRowHeight="12.75" x14ac:dyDescent="0.2"/>
  <cols>
    <col min="1" max="1" width="8.7109375" style="2" customWidth="1"/>
    <col min="2" max="2" width="16.28515625" bestFit="1" customWidth="1"/>
    <col min="3" max="3" width="21" bestFit="1" customWidth="1"/>
    <col min="4" max="4" width="17.7109375" bestFit="1" customWidth="1"/>
    <col min="5" max="5" width="31.5703125" bestFit="1" customWidth="1"/>
    <col min="6" max="6" width="15.140625" bestFit="1" customWidth="1"/>
    <col min="7" max="7" width="17.28515625" bestFit="1" customWidth="1"/>
    <col min="8" max="9" width="16.28515625" bestFit="1" customWidth="1"/>
    <col min="10" max="10" width="20.28515625" bestFit="1" customWidth="1"/>
    <col min="11" max="11" width="18" bestFit="1" customWidth="1"/>
    <col min="12" max="12" width="23.7109375" bestFit="1" customWidth="1"/>
    <col min="13" max="13" width="18.85546875" bestFit="1" customWidth="1"/>
    <col min="14" max="14" width="17.85546875" bestFit="1" customWidth="1"/>
  </cols>
  <sheetData>
    <row r="6" spans="1:14" x14ac:dyDescent="0.2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4" t="s">
        <v>5</v>
      </c>
      <c r="G6" s="4" t="s">
        <v>6</v>
      </c>
      <c r="H6" s="4" t="s">
        <v>7</v>
      </c>
      <c r="I6" s="4" t="s">
        <v>8</v>
      </c>
      <c r="J6" s="4" t="s">
        <v>9</v>
      </c>
      <c r="K6" s="4" t="s">
        <v>10</v>
      </c>
      <c r="L6" s="4" t="s">
        <v>11</v>
      </c>
      <c r="M6" s="4" t="s">
        <v>12</v>
      </c>
      <c r="N6" s="4" t="s">
        <v>40</v>
      </c>
    </row>
    <row r="7" spans="1:14" x14ac:dyDescent="0.2">
      <c r="A7" s="2" t="s">
        <v>13</v>
      </c>
      <c r="B7">
        <v>0</v>
      </c>
      <c r="C7">
        <v>120466.07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213843.41</v>
      </c>
      <c r="K7">
        <v>14006.77</v>
      </c>
      <c r="L7">
        <v>0</v>
      </c>
      <c r="M7">
        <v>250475.32</v>
      </c>
      <c r="N7" s="6">
        <f>SUM($B7:$M7)</f>
        <v>598791.57000000007</v>
      </c>
    </row>
    <row r="8" spans="1:14" x14ac:dyDescent="0.2">
      <c r="A8" s="2" t="s">
        <v>14</v>
      </c>
      <c r="B8">
        <v>0</v>
      </c>
      <c r="C8">
        <v>0</v>
      </c>
      <c r="D8">
        <v>0</v>
      </c>
      <c r="E8">
        <v>0</v>
      </c>
      <c r="F8">
        <v>0</v>
      </c>
      <c r="G8">
        <v>267781.23</v>
      </c>
      <c r="H8">
        <v>307921.13</v>
      </c>
      <c r="I8">
        <v>1891482.63</v>
      </c>
      <c r="J8">
        <v>9814741.8399999999</v>
      </c>
      <c r="K8">
        <v>2197626.0499999998</v>
      </c>
      <c r="L8">
        <v>0</v>
      </c>
      <c r="M8">
        <v>1950731.67</v>
      </c>
      <c r="N8" s="6">
        <f t="shared" ref="N8:N33" si="0">SUM($B8:$M8)</f>
        <v>16430284.549999999</v>
      </c>
    </row>
    <row r="9" spans="1:14" x14ac:dyDescent="0.2">
      <c r="A9" s="2" t="s">
        <v>15</v>
      </c>
      <c r="B9">
        <v>0</v>
      </c>
      <c r="C9">
        <v>2433.63</v>
      </c>
      <c r="D9">
        <v>374074.81</v>
      </c>
      <c r="E9">
        <v>0</v>
      </c>
      <c r="F9">
        <v>0</v>
      </c>
      <c r="G9">
        <v>0</v>
      </c>
      <c r="H9">
        <v>330005.49</v>
      </c>
      <c r="I9">
        <v>161613.01</v>
      </c>
      <c r="J9">
        <v>1983376.78</v>
      </c>
      <c r="K9">
        <v>225160.42</v>
      </c>
      <c r="L9">
        <v>0</v>
      </c>
      <c r="M9">
        <v>288068.93</v>
      </c>
      <c r="N9" s="6">
        <f t="shared" si="0"/>
        <v>3364733.07</v>
      </c>
    </row>
    <row r="10" spans="1:14" x14ac:dyDescent="0.2">
      <c r="A10" s="2" t="s">
        <v>16</v>
      </c>
      <c r="B10">
        <v>0</v>
      </c>
      <c r="C10">
        <v>0</v>
      </c>
      <c r="D10">
        <v>11477.72</v>
      </c>
      <c r="E10">
        <v>0</v>
      </c>
      <c r="F10">
        <v>0</v>
      </c>
      <c r="G10">
        <v>0</v>
      </c>
      <c r="H10">
        <v>52460.03</v>
      </c>
      <c r="I10">
        <v>126.7</v>
      </c>
      <c r="J10">
        <v>51865.29</v>
      </c>
      <c r="K10">
        <v>22310.98</v>
      </c>
      <c r="L10">
        <v>0</v>
      </c>
      <c r="M10">
        <v>33960.21</v>
      </c>
      <c r="N10" s="6">
        <f t="shared" si="0"/>
        <v>172200.93</v>
      </c>
    </row>
    <row r="11" spans="1:14" x14ac:dyDescent="0.2">
      <c r="A11" s="2" t="s">
        <v>17</v>
      </c>
      <c r="B11">
        <v>0</v>
      </c>
      <c r="C11">
        <v>356839.2</v>
      </c>
      <c r="D11">
        <v>1044029.58</v>
      </c>
      <c r="E11">
        <v>42699.34</v>
      </c>
      <c r="F11">
        <v>0</v>
      </c>
      <c r="G11">
        <v>0</v>
      </c>
      <c r="H11">
        <v>5750438.7699999996</v>
      </c>
      <c r="I11">
        <v>6841388.6299999999</v>
      </c>
      <c r="J11">
        <v>18237592.329999998</v>
      </c>
      <c r="K11">
        <v>4806681.4000000004</v>
      </c>
      <c r="L11">
        <v>0</v>
      </c>
      <c r="M11">
        <v>3296178.1</v>
      </c>
      <c r="N11" s="6">
        <f t="shared" si="0"/>
        <v>40375847.350000001</v>
      </c>
    </row>
    <row r="12" spans="1:14" x14ac:dyDescent="0.2">
      <c r="A12" s="2" t="s">
        <v>18</v>
      </c>
      <c r="B12">
        <v>3557712.63</v>
      </c>
      <c r="C12">
        <v>4013.68</v>
      </c>
      <c r="D12">
        <v>265486.67</v>
      </c>
      <c r="E12">
        <v>0</v>
      </c>
      <c r="F12">
        <v>3432.92</v>
      </c>
      <c r="G12">
        <v>0</v>
      </c>
      <c r="H12">
        <v>8202218.5800000001</v>
      </c>
      <c r="I12">
        <v>4844761.7</v>
      </c>
      <c r="J12">
        <v>5815376.5300000003</v>
      </c>
      <c r="K12">
        <v>2822125.68</v>
      </c>
      <c r="L12">
        <v>0</v>
      </c>
      <c r="M12">
        <v>1264841.1000000001</v>
      </c>
      <c r="N12" s="6">
        <f t="shared" si="0"/>
        <v>26779969.490000002</v>
      </c>
    </row>
    <row r="13" spans="1:14" x14ac:dyDescent="0.2">
      <c r="A13" s="2" t="s">
        <v>19</v>
      </c>
      <c r="B13">
        <v>23454272.879999999</v>
      </c>
      <c r="C13">
        <v>2000</v>
      </c>
      <c r="D13">
        <v>108789.84</v>
      </c>
      <c r="E13">
        <v>0</v>
      </c>
      <c r="F13">
        <v>959.53</v>
      </c>
      <c r="G13">
        <v>0</v>
      </c>
      <c r="H13">
        <v>166127.89000000001</v>
      </c>
      <c r="I13">
        <v>129613.6</v>
      </c>
      <c r="J13">
        <v>1757804.62</v>
      </c>
      <c r="K13">
        <v>6679960.2400000002</v>
      </c>
      <c r="L13">
        <v>0</v>
      </c>
      <c r="M13">
        <v>830847.65</v>
      </c>
      <c r="N13" s="6">
        <f t="shared" si="0"/>
        <v>33130376.25</v>
      </c>
    </row>
    <row r="14" spans="1:14" x14ac:dyDescent="0.2">
      <c r="A14" s="2" t="s">
        <v>20</v>
      </c>
      <c r="B14">
        <v>5505.45</v>
      </c>
      <c r="C14">
        <v>1000</v>
      </c>
      <c r="D14">
        <v>443254.02</v>
      </c>
      <c r="E14">
        <v>1687139.37</v>
      </c>
      <c r="F14">
        <v>0</v>
      </c>
      <c r="G14">
        <v>0</v>
      </c>
      <c r="H14">
        <v>10515292.720000001</v>
      </c>
      <c r="I14">
        <v>4386530.04</v>
      </c>
      <c r="J14">
        <v>21583637.989999998</v>
      </c>
      <c r="K14">
        <v>4512954.2</v>
      </c>
      <c r="L14">
        <v>0</v>
      </c>
      <c r="M14">
        <v>2538590.61</v>
      </c>
      <c r="N14" s="6">
        <f t="shared" si="0"/>
        <v>45673904.400000006</v>
      </c>
    </row>
    <row r="15" spans="1:14" x14ac:dyDescent="0.2">
      <c r="A15" s="2" t="s">
        <v>21</v>
      </c>
      <c r="B15">
        <v>24.53</v>
      </c>
      <c r="C15">
        <v>58027.44</v>
      </c>
      <c r="D15">
        <v>0</v>
      </c>
      <c r="E15">
        <v>0</v>
      </c>
      <c r="F15">
        <v>0</v>
      </c>
      <c r="G15">
        <v>40463.1</v>
      </c>
      <c r="H15">
        <v>0</v>
      </c>
      <c r="I15">
        <v>105955.75</v>
      </c>
      <c r="J15">
        <v>318896.90000000002</v>
      </c>
      <c r="K15">
        <v>269152.63</v>
      </c>
      <c r="L15">
        <v>0</v>
      </c>
      <c r="M15">
        <v>131942.82999999999</v>
      </c>
      <c r="N15" s="6">
        <f t="shared" si="0"/>
        <v>924463.18</v>
      </c>
    </row>
    <row r="16" spans="1:14" x14ac:dyDescent="0.2">
      <c r="A16" s="2" t="s">
        <v>22</v>
      </c>
      <c r="B16">
        <v>738183.87</v>
      </c>
      <c r="C16">
        <v>17239.62</v>
      </c>
      <c r="D16">
        <v>0</v>
      </c>
      <c r="E16">
        <v>0</v>
      </c>
      <c r="F16">
        <v>0</v>
      </c>
      <c r="G16">
        <v>32932.980000000003</v>
      </c>
      <c r="H16">
        <v>3777085.75</v>
      </c>
      <c r="I16">
        <v>3195714.12</v>
      </c>
      <c r="J16">
        <v>1325852.77</v>
      </c>
      <c r="K16">
        <v>3055516.27</v>
      </c>
      <c r="L16">
        <v>0</v>
      </c>
      <c r="M16">
        <v>1697834.82</v>
      </c>
      <c r="N16" s="6">
        <f t="shared" si="0"/>
        <v>13840360.199999999</v>
      </c>
    </row>
    <row r="17" spans="1:14" x14ac:dyDescent="0.2">
      <c r="A17" s="2" t="s">
        <v>23</v>
      </c>
      <c r="B17">
        <v>1713641.53</v>
      </c>
      <c r="C17">
        <v>17590.88</v>
      </c>
      <c r="D17">
        <v>2021685.77</v>
      </c>
      <c r="E17">
        <v>0</v>
      </c>
      <c r="F17">
        <v>32364.37</v>
      </c>
      <c r="G17">
        <v>0</v>
      </c>
      <c r="H17">
        <v>72921.210000000006</v>
      </c>
      <c r="I17">
        <v>3079.45</v>
      </c>
      <c r="J17">
        <v>62293.32</v>
      </c>
      <c r="K17">
        <v>395712.06</v>
      </c>
      <c r="L17">
        <v>931.03</v>
      </c>
      <c r="M17">
        <v>287209.67</v>
      </c>
      <c r="N17" s="6">
        <f t="shared" si="0"/>
        <v>4607429.29</v>
      </c>
    </row>
    <row r="18" spans="1:14" x14ac:dyDescent="0.2">
      <c r="A18" s="2" t="s">
        <v>24</v>
      </c>
      <c r="B18">
        <v>98510.59</v>
      </c>
      <c r="C18">
        <v>0</v>
      </c>
      <c r="D18">
        <v>1401358</v>
      </c>
      <c r="E18">
        <v>0</v>
      </c>
      <c r="F18">
        <v>31025.84</v>
      </c>
      <c r="G18">
        <v>61288.78</v>
      </c>
      <c r="H18">
        <v>0</v>
      </c>
      <c r="I18">
        <v>10893.08</v>
      </c>
      <c r="J18">
        <v>396142.58</v>
      </c>
      <c r="K18">
        <v>72278.11</v>
      </c>
      <c r="L18">
        <v>6636.89</v>
      </c>
      <c r="M18">
        <v>110227.7</v>
      </c>
      <c r="N18" s="6">
        <f t="shared" si="0"/>
        <v>2188361.5700000003</v>
      </c>
    </row>
    <row r="19" spans="1:14" x14ac:dyDescent="0.2">
      <c r="A19" s="2" t="s">
        <v>25</v>
      </c>
      <c r="B19">
        <v>0</v>
      </c>
      <c r="C19">
        <v>500</v>
      </c>
      <c r="D19">
        <v>7812.3</v>
      </c>
      <c r="E19">
        <v>0</v>
      </c>
      <c r="F19">
        <v>0</v>
      </c>
      <c r="G19">
        <v>0</v>
      </c>
      <c r="H19">
        <v>1347.83</v>
      </c>
      <c r="I19">
        <v>141728.95000000001</v>
      </c>
      <c r="J19">
        <v>363512.35</v>
      </c>
      <c r="K19">
        <v>129689.35</v>
      </c>
      <c r="L19">
        <v>0</v>
      </c>
      <c r="M19">
        <v>69156.73</v>
      </c>
      <c r="N19" s="6">
        <f t="shared" si="0"/>
        <v>713747.51</v>
      </c>
    </row>
    <row r="20" spans="1:14" x14ac:dyDescent="0.2">
      <c r="A20" s="2" t="s">
        <v>26</v>
      </c>
      <c r="B20">
        <v>0</v>
      </c>
      <c r="C20">
        <v>64279</v>
      </c>
      <c r="D20">
        <v>255597.15</v>
      </c>
      <c r="E20">
        <v>0</v>
      </c>
      <c r="F20">
        <v>6838.9</v>
      </c>
      <c r="G20">
        <v>0</v>
      </c>
      <c r="H20">
        <v>135419.49</v>
      </c>
      <c r="I20">
        <v>95903.44</v>
      </c>
      <c r="J20">
        <v>1526678.7</v>
      </c>
      <c r="K20">
        <v>342537.54</v>
      </c>
      <c r="L20">
        <v>0</v>
      </c>
      <c r="M20">
        <v>330081.34999999998</v>
      </c>
      <c r="N20" s="6">
        <f t="shared" si="0"/>
        <v>2757335.57</v>
      </c>
    </row>
    <row r="21" spans="1:14" x14ac:dyDescent="0.2">
      <c r="A21" s="2" t="s">
        <v>27</v>
      </c>
      <c r="B21">
        <v>0</v>
      </c>
      <c r="C21">
        <v>577.54999999999995</v>
      </c>
      <c r="D21">
        <v>21676.5</v>
      </c>
      <c r="E21">
        <v>160860.35</v>
      </c>
      <c r="F21">
        <v>0</v>
      </c>
      <c r="G21">
        <v>0</v>
      </c>
      <c r="H21">
        <v>1724715.97</v>
      </c>
      <c r="I21">
        <v>2282994.6800000002</v>
      </c>
      <c r="J21">
        <v>9780243.9000000004</v>
      </c>
      <c r="K21">
        <v>3723603</v>
      </c>
      <c r="L21">
        <v>0</v>
      </c>
      <c r="M21">
        <v>2287339.86</v>
      </c>
      <c r="N21" s="6">
        <f t="shared" si="0"/>
        <v>19982011.809999999</v>
      </c>
    </row>
    <row r="22" spans="1:14" x14ac:dyDescent="0.2">
      <c r="A22" s="2" t="s">
        <v>28</v>
      </c>
      <c r="B22">
        <v>0</v>
      </c>
      <c r="C22">
        <v>39367.25</v>
      </c>
      <c r="D22">
        <v>0</v>
      </c>
      <c r="E22">
        <v>0</v>
      </c>
      <c r="F22">
        <v>0</v>
      </c>
      <c r="G22">
        <v>0</v>
      </c>
      <c r="H22">
        <v>20038649.829999998</v>
      </c>
      <c r="I22">
        <v>14710965.550000001</v>
      </c>
      <c r="J22">
        <v>39512626.520000003</v>
      </c>
      <c r="K22">
        <v>9962117.3000000007</v>
      </c>
      <c r="L22">
        <v>0</v>
      </c>
      <c r="M22">
        <v>4717981.6100000003</v>
      </c>
      <c r="N22" s="6">
        <f t="shared" si="0"/>
        <v>88981708.060000002</v>
      </c>
    </row>
    <row r="23" spans="1:14" x14ac:dyDescent="0.2">
      <c r="A23" s="2" t="s">
        <v>29</v>
      </c>
      <c r="B23">
        <v>0</v>
      </c>
      <c r="C23">
        <v>6319.48</v>
      </c>
      <c r="D23">
        <v>0</v>
      </c>
      <c r="E23">
        <v>0</v>
      </c>
      <c r="F23">
        <v>410.72</v>
      </c>
      <c r="G23">
        <v>0</v>
      </c>
      <c r="H23">
        <v>926898.93</v>
      </c>
      <c r="I23">
        <v>256850.88</v>
      </c>
      <c r="J23">
        <v>1730696.49</v>
      </c>
      <c r="K23">
        <v>443940.09</v>
      </c>
      <c r="L23">
        <v>0</v>
      </c>
      <c r="M23">
        <v>284967.03999999998</v>
      </c>
      <c r="N23" s="6">
        <f t="shared" si="0"/>
        <v>3650083.63</v>
      </c>
    </row>
    <row r="24" spans="1:14" x14ac:dyDescent="0.2">
      <c r="A24" s="2" t="s">
        <v>30</v>
      </c>
      <c r="B24">
        <v>4353</v>
      </c>
      <c r="C24">
        <v>2000</v>
      </c>
      <c r="D24">
        <v>426447.28</v>
      </c>
      <c r="E24">
        <v>94472.52</v>
      </c>
      <c r="F24">
        <v>2635.89</v>
      </c>
      <c r="G24">
        <v>14878641.359999999</v>
      </c>
      <c r="H24">
        <v>785201.79</v>
      </c>
      <c r="I24">
        <v>810387.31</v>
      </c>
      <c r="J24">
        <v>10731806.9</v>
      </c>
      <c r="K24">
        <v>2060055</v>
      </c>
      <c r="L24">
        <v>903.78</v>
      </c>
      <c r="M24">
        <v>1528205.38</v>
      </c>
      <c r="N24" s="6">
        <f t="shared" si="0"/>
        <v>31325110.209999997</v>
      </c>
    </row>
    <row r="25" spans="1:14" x14ac:dyDescent="0.2">
      <c r="A25" s="2" t="s">
        <v>31</v>
      </c>
      <c r="B25">
        <v>556.41</v>
      </c>
      <c r="C25">
        <v>4426.42</v>
      </c>
      <c r="D25">
        <v>6047539.9199999999</v>
      </c>
      <c r="E25">
        <v>0</v>
      </c>
      <c r="F25">
        <v>138923.22</v>
      </c>
      <c r="G25">
        <v>0</v>
      </c>
      <c r="H25">
        <v>65960381.549999997</v>
      </c>
      <c r="I25">
        <v>50992819.740000002</v>
      </c>
      <c r="J25">
        <v>82565389.709999993</v>
      </c>
      <c r="K25">
        <v>31462130.780000001</v>
      </c>
      <c r="L25">
        <v>0</v>
      </c>
      <c r="M25">
        <v>21477396.870000001</v>
      </c>
      <c r="N25" s="6">
        <f t="shared" si="0"/>
        <v>258649564.61999997</v>
      </c>
    </row>
    <row r="26" spans="1:14" x14ac:dyDescent="0.2">
      <c r="A26" s="2" t="s">
        <v>32</v>
      </c>
      <c r="B26">
        <v>0</v>
      </c>
      <c r="C26">
        <v>786.53</v>
      </c>
      <c r="D26">
        <v>2900.01</v>
      </c>
      <c r="E26">
        <v>0</v>
      </c>
      <c r="F26">
        <v>0</v>
      </c>
      <c r="G26">
        <v>0</v>
      </c>
      <c r="H26">
        <v>671301.45</v>
      </c>
      <c r="I26">
        <v>717578.74</v>
      </c>
      <c r="J26">
        <v>3291109.41</v>
      </c>
      <c r="K26">
        <v>756514.04</v>
      </c>
      <c r="L26">
        <v>0</v>
      </c>
      <c r="M26">
        <v>549413.30000000005</v>
      </c>
      <c r="N26" s="6">
        <f t="shared" si="0"/>
        <v>5989603.4800000004</v>
      </c>
    </row>
    <row r="27" spans="1:14" x14ac:dyDescent="0.2">
      <c r="A27" s="2" t="s">
        <v>33</v>
      </c>
      <c r="B27">
        <v>0</v>
      </c>
      <c r="C27">
        <v>0</v>
      </c>
      <c r="D27">
        <v>6000.51</v>
      </c>
      <c r="E27">
        <v>0</v>
      </c>
      <c r="F27">
        <v>688.85</v>
      </c>
      <c r="G27">
        <v>0</v>
      </c>
      <c r="H27">
        <v>91033.29</v>
      </c>
      <c r="I27">
        <v>5508.32</v>
      </c>
      <c r="J27">
        <v>186186.8</v>
      </c>
      <c r="K27">
        <v>53061.23</v>
      </c>
      <c r="L27">
        <v>0</v>
      </c>
      <c r="M27">
        <v>9909.0300000000007</v>
      </c>
      <c r="N27" s="6">
        <f t="shared" si="0"/>
        <v>352388.03</v>
      </c>
    </row>
    <row r="28" spans="1:14" x14ac:dyDescent="0.2">
      <c r="A28" s="2" t="s">
        <v>34</v>
      </c>
      <c r="B28">
        <v>637454.42000000004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11056.68</v>
      </c>
      <c r="J28">
        <v>99383.08</v>
      </c>
      <c r="K28">
        <v>7011.42</v>
      </c>
      <c r="L28">
        <v>0</v>
      </c>
      <c r="M28">
        <v>13600.7</v>
      </c>
      <c r="N28" s="6">
        <f t="shared" si="0"/>
        <v>768506.3</v>
      </c>
    </row>
    <row r="29" spans="1:14" x14ac:dyDescent="0.2">
      <c r="A29" s="2" t="s">
        <v>35</v>
      </c>
      <c r="B29">
        <v>2568104.4500000002</v>
      </c>
      <c r="C29">
        <v>4750</v>
      </c>
      <c r="D29">
        <v>108752.3</v>
      </c>
      <c r="E29">
        <v>1038.25</v>
      </c>
      <c r="F29">
        <v>889</v>
      </c>
      <c r="G29">
        <v>96643.32</v>
      </c>
      <c r="H29">
        <v>2874976.22</v>
      </c>
      <c r="I29">
        <v>1217198.8500000001</v>
      </c>
      <c r="J29">
        <v>7117135.7699999996</v>
      </c>
      <c r="K29">
        <v>2128994.7400000002</v>
      </c>
      <c r="L29">
        <v>317.43</v>
      </c>
      <c r="M29">
        <v>2054958.27</v>
      </c>
      <c r="N29" s="6">
        <f t="shared" si="0"/>
        <v>18173758.600000001</v>
      </c>
    </row>
    <row r="30" spans="1:14" x14ac:dyDescent="0.2">
      <c r="A30" s="2" t="s">
        <v>36</v>
      </c>
      <c r="B30">
        <v>620387.28</v>
      </c>
      <c r="C30">
        <v>80703.41</v>
      </c>
      <c r="D30">
        <v>0</v>
      </c>
      <c r="E30">
        <v>100899.48</v>
      </c>
      <c r="F30">
        <v>4633.0600000000004</v>
      </c>
      <c r="G30">
        <v>5864461.3399999999</v>
      </c>
      <c r="H30">
        <v>6233608.0800000001</v>
      </c>
      <c r="I30">
        <v>9827978.8699999992</v>
      </c>
      <c r="J30">
        <v>54305005.109999999</v>
      </c>
      <c r="K30">
        <v>7243241.4800000004</v>
      </c>
      <c r="L30">
        <v>0</v>
      </c>
      <c r="M30">
        <v>7649468.5</v>
      </c>
      <c r="N30" s="6">
        <f t="shared" si="0"/>
        <v>91930386.609999999</v>
      </c>
    </row>
    <row r="31" spans="1:14" x14ac:dyDescent="0.2">
      <c r="A31" s="2" t="s">
        <v>37</v>
      </c>
      <c r="B31">
        <v>1067547.1599999999</v>
      </c>
      <c r="C31">
        <v>43531.44</v>
      </c>
      <c r="D31">
        <v>2289</v>
      </c>
      <c r="E31">
        <v>0</v>
      </c>
      <c r="F31">
        <v>201.59</v>
      </c>
      <c r="G31">
        <v>0</v>
      </c>
      <c r="H31">
        <v>6903772.0300000003</v>
      </c>
      <c r="I31">
        <v>4267685.49</v>
      </c>
      <c r="J31">
        <v>5926176.1399999997</v>
      </c>
      <c r="K31">
        <v>2203909.7400000002</v>
      </c>
      <c r="L31">
        <v>0</v>
      </c>
      <c r="M31">
        <v>1246562.6299999999</v>
      </c>
      <c r="N31" s="6">
        <f t="shared" si="0"/>
        <v>21661675.220000003</v>
      </c>
    </row>
    <row r="32" spans="1:14" x14ac:dyDescent="0.2">
      <c r="A32" s="2" t="s">
        <v>38</v>
      </c>
      <c r="B32">
        <v>6872044.4000000004</v>
      </c>
      <c r="C32">
        <v>49533.31</v>
      </c>
      <c r="D32">
        <v>3278586.35</v>
      </c>
      <c r="E32">
        <v>806317.84</v>
      </c>
      <c r="F32">
        <v>1136160.81</v>
      </c>
      <c r="G32">
        <v>66636</v>
      </c>
      <c r="H32">
        <v>69936314.230000004</v>
      </c>
      <c r="I32">
        <v>53359580.590000004</v>
      </c>
      <c r="J32">
        <v>53056523.590000004</v>
      </c>
      <c r="K32">
        <v>16052561.199999999</v>
      </c>
      <c r="L32">
        <v>1773.11</v>
      </c>
      <c r="M32">
        <v>7907132.96</v>
      </c>
      <c r="N32" s="6">
        <f t="shared" si="0"/>
        <v>212523164.39000002</v>
      </c>
    </row>
    <row r="33" spans="1:14" x14ac:dyDescent="0.2">
      <c r="A33" s="2" t="s">
        <v>39</v>
      </c>
      <c r="B33">
        <v>0</v>
      </c>
      <c r="C33">
        <v>88571.4</v>
      </c>
      <c r="D33">
        <v>0</v>
      </c>
      <c r="E33">
        <v>0</v>
      </c>
      <c r="F33">
        <v>0</v>
      </c>
      <c r="G33">
        <v>0</v>
      </c>
      <c r="H33">
        <v>1076.78</v>
      </c>
      <c r="I33">
        <v>7893.02</v>
      </c>
      <c r="J33">
        <v>31906.560000000001</v>
      </c>
      <c r="K33">
        <v>8840.5499999999993</v>
      </c>
      <c r="L33">
        <v>0</v>
      </c>
      <c r="M33">
        <v>2072.56</v>
      </c>
      <c r="N33" s="6">
        <f t="shared" si="0"/>
        <v>140360.87</v>
      </c>
    </row>
    <row r="35" spans="1:14" x14ac:dyDescent="0.2">
      <c r="A35" s="3" t="s">
        <v>41</v>
      </c>
      <c r="B35" s="5">
        <f>SUM(B$7:B$33)</f>
        <v>41338298.600000001</v>
      </c>
      <c r="C35" s="5">
        <f t="shared" ref="C35:N35" si="1">SUM(C$7:C$33)</f>
        <v>964956.31000000017</v>
      </c>
      <c r="D35" s="5">
        <f t="shared" si="1"/>
        <v>15827757.73</v>
      </c>
      <c r="E35" s="5">
        <f t="shared" si="1"/>
        <v>2893427.1500000004</v>
      </c>
      <c r="F35" s="5">
        <f t="shared" si="1"/>
        <v>1359164.7000000002</v>
      </c>
      <c r="G35" s="5">
        <f t="shared" si="1"/>
        <v>21308848.109999999</v>
      </c>
      <c r="H35" s="5">
        <f t="shared" si="1"/>
        <v>205459169.03999999</v>
      </c>
      <c r="I35" s="5">
        <f t="shared" si="1"/>
        <v>160277289.82000002</v>
      </c>
      <c r="J35" s="5">
        <f t="shared" si="1"/>
        <v>331785805.39000005</v>
      </c>
      <c r="K35" s="5">
        <f t="shared" si="1"/>
        <v>101651692.27000001</v>
      </c>
      <c r="L35" s="5">
        <f t="shared" si="1"/>
        <v>10562.240000000002</v>
      </c>
      <c r="M35" s="5">
        <f t="shared" si="1"/>
        <v>62809155.400000013</v>
      </c>
      <c r="N35" s="5">
        <f t="shared" si="1"/>
        <v>945686126.75999987</v>
      </c>
    </row>
  </sheetData>
  <pageMargins left="0.78740157499999996" right="0.78740157499999996" top="0.984251969" bottom="0.984251969" header="0.5" footer="0.5"/>
  <pageSetup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Arrecadação mês</vt:lpstr>
      <vt:lpstr>Acumulado no ano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Clauber Teixeira Rodrigues</cp:lastModifiedBy>
  <dcterms:created xsi:type="dcterms:W3CDTF">2021-07-13T08:31:31Z</dcterms:created>
  <dcterms:modified xsi:type="dcterms:W3CDTF">2026-03-24T17:06:30Z</dcterms:modified>
</cp:coreProperties>
</file>