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extracoes\arrecadacao\Portal\"/>
    </mc:Choice>
  </mc:AlternateContent>
  <xr:revisionPtr revIDLastSave="0" documentId="13_ncr:1_{1961D3B2-41AD-47D7-826A-355993922F6E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rrecadação mês" sheetId="1" r:id="rId1"/>
    <sheet name="Acumulado no ano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5" i="1" l="1"/>
  <c r="L35" i="1"/>
  <c r="K35" i="1"/>
  <c r="J35" i="1"/>
  <c r="I35" i="1"/>
  <c r="H35" i="1"/>
  <c r="G35" i="1"/>
  <c r="F35" i="1"/>
  <c r="E35" i="1"/>
  <c r="D35" i="1"/>
  <c r="C35" i="1"/>
  <c r="B35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M35" i="2"/>
  <c r="L35" i="2"/>
  <c r="K35" i="2"/>
  <c r="J35" i="2"/>
  <c r="I35" i="2"/>
  <c r="H35" i="2"/>
  <c r="G35" i="2"/>
  <c r="F35" i="2"/>
  <c r="E35" i="2"/>
  <c r="D35" i="2"/>
  <c r="C35" i="2"/>
  <c r="B35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35" i="2" l="1"/>
  <c r="N35" i="1"/>
</calcChain>
</file>

<file path=xl/sharedStrings.xml><?xml version="1.0" encoding="utf-8"?>
<sst xmlns="http://schemas.openxmlformats.org/spreadsheetml/2006/main" count="84" uniqueCount="42">
  <si>
    <t>UF</t>
  </si>
  <si>
    <t>Alienações</t>
  </si>
  <si>
    <t>Permissão de uso</t>
  </si>
  <si>
    <t>Cessão de uso</t>
  </si>
  <si>
    <t>Inden. posse/ocupação ilícita</t>
  </si>
  <si>
    <t>Aluguel</t>
  </si>
  <si>
    <t>Arrendamento</t>
  </si>
  <si>
    <t>Foro</t>
  </si>
  <si>
    <t>Laudêmio</t>
  </si>
  <si>
    <t>Taxa de ocupação</t>
  </si>
  <si>
    <t>Outras receitas</t>
  </si>
  <si>
    <t>Parcelamento - SARP</t>
  </si>
  <si>
    <t>Receita DAU SPU</t>
  </si>
  <si>
    <t>AC</t>
  </si>
  <si>
    <t>AL</t>
  </si>
  <si>
    <t>AM</t>
  </si>
  <si>
    <t>AP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</si>
  <si>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</si>
  <si>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</si>
  <si>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</si>
  <si>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</si>
  <si>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</si>
  <si>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</si>
  <si>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</si>
  <si>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</si>
  <si>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</si>
  <si>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</si>
  <si>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</si>
  <si>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</si>
  <si>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</si>
  <si>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</si>
  <si>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</si>
  <si>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</si>
  <si>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RO</t>
  </si>
  <si>
    <t>RR</t>
  </si>
  <si>
    <t>RS</t>
  </si>
  <si>
    <t>SC</t>
  </si>
  <si>
    <t>SE</t>
  </si>
  <si>
    <t>SP</t>
  </si>
  <si>
    <t>TO</t>
  </si>
  <si>
    <t>Total UF</t>
  </si>
  <si>
    <t>Brasil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</si>
</sst>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3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">
    <xf numFmtId="0" fontId="0" fillId="0" borderId="0" xfId="0"/>
    <xf numFmtId="164" fontId="0" fillId="0" borderId="0" xfId="1" applyFont="1" applyAlignment="1">
      <alignment horizontal="right"/>
    </xf>
    <xf numFmtId="0" fontId="0" fillId="0" borderId="0" xfId="0" applyAlignment="1">
      <alignment horizontal="center"/>
    </xf>
    <xf numFmtId="0" fontId="2" fillId="2" borderId="0" xfId="0" applyFont="1" applyFill="1" applyAlignment="1">
      <alignment horizontal="center"/>
    </xf>
    <xf numFmtId="164" fontId="2" fillId="2" borderId="0" xfId="1" applyFont="1" applyFill="1" applyAlignment="1">
      <alignment horizontal="right"/>
    </xf>
    <xf numFmtId="164" fontId="2" fillId="2" borderId="0" xfId="0" applyNumberFormat="1" applyFont="1" applyFill="1"/>
    <xf numFmtId="164" fontId="2" fillId="0" borderId="0" xfId="0" applyNumberFormat="1" applyFont="1"/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9525</xdr:rowOff>
    </xdr:from>
    <xdr:to>
      <xdr:col>5</xdr:col>
      <xdr:colOff>647700</xdr:colOff>
      <xdr:row>4</xdr:row>
      <xdr:rowOff>142875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7468BECB-4DA7-4D9A-9335-7220E6E585B2}"/>
            </a:ext>
          </a:extLst>
        </xdr:cNvPr>
        <xdr:cNvSpPr txBox="1"/>
      </xdr:nvSpPr>
      <xdr:spPr>
        <a:xfrm>
          <a:off x="0" y="9525"/>
          <a:ext cx="6343650" cy="781050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MINISTÉRIO DA ECONOMIA</a:t>
          </a:r>
        </a:p>
        <a:p>
          <a:pPr marL="0" indent="0"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SECRETARIA ESPECIAL DE DESESTATIZAÇÃO, DESINVESTIMENTO E MERCADOS</a:t>
          </a:r>
        </a:p>
        <a:p>
          <a:pPr marL="0" indent="0"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SECRETARIA DE COORDENAÇÃO E GOVERNANÇA DO PATRIMÔNIO DA UNIÃO</a:t>
          </a:r>
          <a:endParaRPr lang="pt-BR">
            <a:effectLst/>
          </a:endParaRPr>
        </a:p>
        <a:p>
          <a:pPr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COORDENAÇÃO-GERAL DE ARRECADAÇÃO</a:t>
          </a:r>
          <a:endParaRPr lang="pt-BR">
            <a:effectLst/>
          </a:endParaRPr>
        </a:p>
        <a:p>
          <a:pPr algn="ctr"/>
          <a:endParaRPr lang="pt-BR" sz="1100"/>
        </a:p>
      </xdr:txBody>
    </xdr:sp>
    <xdr:clientData/>
  </xdr:twoCellAnchor>
  <xdr:twoCellAnchor>
    <xdr:from>
      <xdr:col>5</xdr:col>
      <xdr:colOff>666749</xdr:colOff>
      <xdr:row>0</xdr:row>
      <xdr:rowOff>0</xdr:rowOff>
    </xdr:from>
    <xdr:to>
      <xdr:col>14</xdr:col>
      <xdr:colOff>9524</xdr:colOff>
      <xdr:row>4</xdr:row>
      <xdr:rowOff>142875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396DDE02-B0E5-4558-B344-6015E270B410}"/>
            </a:ext>
          </a:extLst>
        </xdr:cNvPr>
        <xdr:cNvSpPr txBox="1"/>
      </xdr:nvSpPr>
      <xdr:spPr>
        <a:xfrm>
          <a:off x="6362699" y="0"/>
          <a:ext cx="8867775" cy="790575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INFORMATIVO GERENCIAL DE RECEITAS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VALORES DE ARRECADAÇÃO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 i="0" baseline="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Referência: Julho/2022</a:t>
          </a:r>
          <a:r>
            <a:rPr lang="pt-BR" sz="1100" b="1" i="0" baseline="0">
              <a:solidFill>
                <a:srgbClr val="002060"/>
              </a:solidFill>
              <a:effectLst/>
              <a:latin typeface="+mn-lt"/>
              <a:ea typeface="+mn-ea"/>
              <a:cs typeface="+mn-cs"/>
            </a:rPr>
            <a:t> </a:t>
          </a:r>
          <a:endParaRPr lang="pt-BR" sz="1100" b="1">
            <a:solidFill>
              <a:srgbClr val="002060"/>
            </a:solidFill>
          </a:endParaRPr>
        </a:p>
      </xdr:txBody>
    </xdr:sp>
    <xdr:clientData/>
  </xdr:twoCellAnchor>
  <xdr:twoCellAnchor>
    <xdr:from>
      <xdr:col>1</xdr:col>
      <xdr:colOff>0</xdr:colOff>
      <xdr:row>36</xdr:row>
      <xdr:rowOff>19050</xdr:rowOff>
    </xdr:from>
    <xdr:to>
      <xdr:col>5</xdr:col>
      <xdr:colOff>0</xdr:colOff>
      <xdr:row>45</xdr:row>
      <xdr:rowOff>0</xdr:rowOff>
    </xdr:to>
    <xdr:sp macro="" textlink="" fLocksText="0">
      <xdr:nvSpPr>
        <xdr:cNvPr id="7" name="Caixa de Texto 6">
          <a:extLst>
            <a:ext uri="{FF2B5EF4-FFF2-40B4-BE49-F238E27FC236}">
              <a16:creationId xmlns:a16="http://schemas.microsoft.com/office/drawing/2014/main" id="{8219E488-66F4-4D7C-9490-E356C3A6D39B}"/>
            </a:ext>
          </a:extLst>
        </xdr:cNvPr>
        <xdr:cNvSpPr txBox="1">
          <a:spLocks noChangeArrowheads="1"/>
        </xdr:cNvSpPr>
      </xdr:nvSpPr>
      <xdr:spPr bwMode="auto">
        <a:xfrm>
          <a:off x="571500" y="5848350"/>
          <a:ext cx="5124450" cy="1438275"/>
        </a:xfrm>
        <a:prstGeom prst="rect">
          <a:avLst/>
        </a:prstGeom>
        <a:solidFill>
          <a:srgbClr val="FFFFFF"/>
        </a:solidFill>
        <a:ln w="9360" cap="sq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0160" tIns="20160" rIns="20160" bIns="20160" anchor="t"/>
        <a:lstStyle/>
        <a:p>
          <a:pPr algn="l" rtl="0">
            <a:lnSpc>
              <a:spcPts val="900"/>
            </a:lnSpc>
            <a:defRPr sz="1000"/>
          </a:pPr>
          <a:r>
            <a:rPr lang="pt-BR" sz="900" b="1" i="0" u="none" strike="noStrike" baseline="0">
              <a:solidFill>
                <a:srgbClr val="000000"/>
              </a:solidFill>
              <a:latin typeface="Calibri"/>
              <a:cs typeface="Calibri"/>
            </a:rPr>
            <a:t>FONTES: </a:t>
          </a:r>
        </a:p>
        <a:p>
          <a:pPr algn="l" rtl="0">
            <a:lnSpc>
              <a:spcPts val="900"/>
            </a:lnSpc>
            <a:defRPr sz="1000"/>
          </a:pPr>
          <a:r>
            <a:rPr lang="pt-BR" sz="900" b="1" i="0" u="none" strike="noStrike" baseline="0">
              <a:solidFill>
                <a:srgbClr val="000000"/>
              </a:solidFill>
              <a:latin typeface="Calibri"/>
              <a:cs typeface="Calibri"/>
            </a:rPr>
            <a:t>Internas:</a:t>
          </a:r>
        </a:p>
        <a:p>
          <a:pPr algn="l" rtl="0">
            <a:lnSpc>
              <a:spcPts val="900"/>
            </a:lnSpc>
            <a:defRPr sz="1000"/>
          </a:pPr>
          <a:r>
            <a:rPr lang="pt-BR" sz="900" b="1" i="0" u="none" strike="noStrike" baseline="0">
              <a:solidFill>
                <a:srgbClr val="0070C0"/>
              </a:solidFill>
              <a:latin typeface="Calibri"/>
              <a:cs typeface="Calibri"/>
            </a:rPr>
            <a:t>SIAPA - Sistema Integrado de Administração Patrimonial	</a:t>
          </a:r>
        </a:p>
        <a:p>
          <a:pPr algn="l" rtl="0">
            <a:lnSpc>
              <a:spcPts val="900"/>
            </a:lnSpc>
            <a:defRPr sz="1000"/>
          </a:pPr>
          <a:r>
            <a:rPr lang="pt-BR" sz="900" b="1" i="0" u="none" strike="noStrike" baseline="0">
              <a:solidFill>
                <a:srgbClr val="0070C0"/>
              </a:solidFill>
              <a:latin typeface="Calibri"/>
              <a:cs typeface="Calibri"/>
            </a:rPr>
            <a:t>SPIUNet - Sistema de Gerenciamento de Imóveis de Uso Especial</a:t>
          </a:r>
        </a:p>
        <a:p>
          <a:pPr algn="l" rtl="0">
            <a:lnSpc>
              <a:spcPts val="800"/>
            </a:lnSpc>
            <a:defRPr sz="1000"/>
          </a:pPr>
          <a:r>
            <a:rPr lang="pt-BR" sz="900" b="1" i="0" u="none" strike="noStrike" baseline="0">
              <a:solidFill>
                <a:srgbClr val="0070C0"/>
              </a:solidFill>
              <a:latin typeface="Calibri"/>
              <a:cs typeface="Calibri"/>
            </a:rPr>
            <a:t>SARP  - Sistema de Arrecadação da Antiga RFFSA</a:t>
          </a:r>
        </a:p>
        <a:p>
          <a:pPr algn="l" rtl="0">
            <a:lnSpc>
              <a:spcPts val="700"/>
            </a:lnSpc>
            <a:defRPr sz="1000"/>
          </a:pPr>
          <a:r>
            <a:rPr lang="pt-BR" sz="900" b="1" i="0" u="none" strike="noStrike" baseline="0">
              <a:solidFill>
                <a:srgbClr val="0070C0"/>
              </a:solidFill>
              <a:latin typeface="Calibri"/>
              <a:cs typeface="Calibri"/>
            </a:rPr>
            <a:t>CIF - Sistema de Controle de Ocupação de Imóveis Funcionais</a:t>
          </a:r>
          <a:r>
            <a:rPr lang="pt-BR" sz="900" b="1" i="0" u="none" strike="noStrike" baseline="0">
              <a:solidFill>
                <a:srgbClr val="000000"/>
              </a:solidFill>
              <a:latin typeface="Calibri"/>
              <a:cs typeface="Calibri"/>
            </a:rPr>
            <a:t> </a:t>
          </a:r>
        </a:p>
        <a:p>
          <a:pPr algn="l" rtl="0">
            <a:lnSpc>
              <a:spcPts val="800"/>
            </a:lnSpc>
            <a:defRPr sz="1000"/>
          </a:pPr>
          <a:r>
            <a:rPr lang="pt-BR" sz="900" b="1" i="0" u="none" strike="noStrike" baseline="0">
              <a:solidFill>
                <a:srgbClr val="000000"/>
              </a:solidFill>
              <a:latin typeface="Calibri"/>
              <a:cs typeface="Calibri"/>
            </a:rPr>
            <a:t>Externas:</a:t>
          </a:r>
        </a:p>
        <a:p>
          <a:pPr algn="l" rtl="0">
            <a:lnSpc>
              <a:spcPts val="900"/>
            </a:lnSpc>
            <a:defRPr sz="1000"/>
          </a:pPr>
          <a:r>
            <a:rPr lang="pt-BR" sz="900" b="1" i="0" u="none" strike="noStrike" baseline="0">
              <a:solidFill>
                <a:srgbClr val="0070C0"/>
              </a:solidFill>
              <a:latin typeface="Calibri"/>
              <a:cs typeface="Calibri"/>
            </a:rPr>
            <a:t>Arrecadação oriunda da DAU fornecida pela RFB </a:t>
          </a:r>
        </a:p>
        <a:p>
          <a:pPr algn="l" rtl="0">
            <a:lnSpc>
              <a:spcPts val="800"/>
            </a:lnSpc>
            <a:defRPr sz="1000"/>
          </a:pPr>
          <a:r>
            <a:rPr lang="pt-BR" sz="1000" b="1" i="0" baseline="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Restituição e retificação de DARF fornecida pela RFB </a:t>
          </a:r>
        </a:p>
        <a:p>
          <a:pPr algn="l" rtl="0">
            <a:lnSpc>
              <a:spcPts val="900"/>
            </a:lnSpc>
            <a:defRPr sz="1000"/>
          </a:pPr>
          <a:endParaRPr lang="pt-BR" sz="1000" b="1" i="0" u="none" strike="noStrike" baseline="0">
            <a:solidFill>
              <a:srgbClr val="000000"/>
            </a:solidFill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800"/>
            </a:lnSpc>
            <a:defRPr sz="1000"/>
          </a:pPr>
          <a:r>
            <a:rPr lang="pt-BR" sz="1000" b="1" i="0" u="none" strike="noStrike" baseline="0">
              <a:solidFill>
                <a:srgbClr val="000000"/>
              </a:solidFill>
              <a:effectLst/>
              <a:latin typeface="+mn-lt"/>
              <a:ea typeface="+mn-ea"/>
              <a:cs typeface="+mn-cs"/>
            </a:rPr>
            <a:t>Outras receitas: </a:t>
          </a:r>
        </a:p>
        <a:p>
          <a:pPr algn="l" rtl="0">
            <a:lnSpc>
              <a:spcPts val="900"/>
            </a:lnSpc>
            <a:defRPr sz="1000"/>
          </a:pPr>
          <a:r>
            <a:rPr lang="pt-BR" sz="1000" b="1" i="0" u="none" strike="noStrike" baseline="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Juros + Multas + Taxas de ocupação de Imóveis Funcionais + Outras receitas imobiliárias</a:t>
          </a:r>
        </a:p>
        <a:p>
          <a:pPr algn="l" rtl="0">
            <a:lnSpc>
              <a:spcPts val="800"/>
            </a:lnSpc>
            <a:defRPr sz="1000"/>
          </a:pPr>
          <a:endParaRPr lang="pt-BR" sz="900" b="1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lnSpc>
              <a:spcPts val="1000"/>
            </a:lnSpc>
            <a:defRPr sz="1000"/>
          </a:pPr>
          <a:endParaRPr lang="pt-BR" sz="900" b="1" i="0" u="none" strike="noStrike" baseline="0">
            <a:solidFill>
              <a:srgbClr val="000000"/>
            </a:solidFill>
            <a:latin typeface="Calibri"/>
            <a:cs typeface="Calibri"/>
          </a:endParaRPr>
        </a:p>
      </xdr:txBody>
    </xdr:sp>
    <xdr:clientData/>
  </xdr:twoCellAnchor>
  <xdr:twoCellAnchor>
    <xdr:from>
      <xdr:col>0</xdr:col>
      <xdr:colOff>0</xdr:colOff>
      <xdr:row>0</xdr:row>
      <xdr:rowOff>9525</xdr:rowOff>
    </xdr:from>
    <xdr:to>
      <xdr:col>5</xdr:col>
      <xdr:colOff>652236</xdr:colOff>
      <xdr:row>5</xdr:row>
      <xdr:rowOff>2268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D92D2114-14F3-4EAE-8723-DDF57B458733}"/>
            </a:ext>
          </a:extLst>
        </xdr:cNvPr>
        <xdr:cNvSpPr txBox="1"/>
      </xdr:nvSpPr>
      <xdr:spPr>
        <a:xfrm>
          <a:off x="0" y="9525"/>
          <a:ext cx="7287986" cy="786493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MINISTÉRIO DA ECONOMIA</a:t>
          </a:r>
        </a:p>
        <a:p>
          <a:pPr marL="0" indent="0"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SECRETARIA ESPECIAL DE DESESTATIZAÇÃO, DESINVESTIMENTO E MERCADOS</a:t>
          </a:r>
        </a:p>
        <a:p>
          <a:pPr marL="0" indent="0"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SECRETARIA DE COORDENAÇÃO E GOVERNANÇA DO PATRIMÔNIO DA UNIÃO</a:t>
          </a:r>
          <a:endParaRPr lang="pt-BR">
            <a:effectLst/>
          </a:endParaRPr>
        </a:p>
        <a:p>
          <a:pPr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COORDENAÇÃO-GERAL DE ARRECADAÇÃO</a:t>
          </a:r>
          <a:endParaRPr lang="pt-BR">
            <a:effectLst/>
          </a:endParaRPr>
        </a:p>
        <a:p>
          <a:pPr algn="ctr"/>
          <a:endParaRPr lang="pt-BR" sz="1100"/>
        </a:p>
      </xdr:txBody>
    </xdr:sp>
    <xdr:clientData/>
  </xdr:twoCellAnchor>
  <xdr:twoCellAnchor>
    <xdr:from>
      <xdr:col>5</xdr:col>
      <xdr:colOff>671285</xdr:colOff>
      <xdr:row>0</xdr:row>
      <xdr:rowOff>0</xdr:rowOff>
    </xdr:from>
    <xdr:to>
      <xdr:col>13</xdr:col>
      <xdr:colOff>1219048</xdr:colOff>
      <xdr:row>5</xdr:row>
      <xdr:rowOff>2268</xdr:rowOff>
    </xdr:to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E545C295-EA71-4A52-8759-C395D8C033F1}"/>
            </a:ext>
          </a:extLst>
        </xdr:cNvPr>
        <xdr:cNvSpPr txBox="1"/>
      </xdr:nvSpPr>
      <xdr:spPr>
        <a:xfrm>
          <a:off x="7307035" y="0"/>
          <a:ext cx="11194596" cy="796018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INFORMATIVO GERENCIAL DE RECEITAS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VALORES DE ARRECADAÇÃO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 i="0" baseline="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Referência: AGOSTO/2025</a:t>
          </a:r>
          <a:endParaRPr lang="pt-BR" sz="1100" b="1">
            <a:solidFill>
              <a:srgbClr val="00206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9525</xdr:rowOff>
    </xdr:from>
    <xdr:to>
      <xdr:col>5</xdr:col>
      <xdr:colOff>638175</xdr:colOff>
      <xdr:row>4</xdr:row>
      <xdr:rowOff>142875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DD65E127-9407-4C52-8244-0335332D3FBB}"/>
            </a:ext>
          </a:extLst>
        </xdr:cNvPr>
        <xdr:cNvSpPr txBox="1"/>
      </xdr:nvSpPr>
      <xdr:spPr>
        <a:xfrm>
          <a:off x="0" y="9525"/>
          <a:ext cx="6343650" cy="781050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MINISTÉRIO DA ECONOMIA</a:t>
          </a:r>
        </a:p>
        <a:p>
          <a:pPr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SECRETARIA ESPECIAL DE DESESTATIZAÇÃO, DESINVESTIMENTO E MERCADOS</a:t>
          </a:r>
          <a:endParaRPr lang="pt-BR">
            <a:effectLst/>
          </a:endParaRPr>
        </a:p>
        <a:p>
          <a:pPr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SECRETARIA DE COORDENAÇÃO E GOVERNANÇA DO PATRIMÔNIO DA UNIÃO</a:t>
          </a:r>
          <a:endParaRPr lang="pt-BR">
            <a:effectLst/>
          </a:endParaRPr>
        </a:p>
        <a:p>
          <a:pPr algn="ctr" rtl="0"/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COORDENAÇÃO-GERAL DE ARRECADAÇÃO</a:t>
          </a:r>
          <a:endParaRPr lang="pt-BR">
            <a:effectLst/>
          </a:endParaRPr>
        </a:p>
        <a:p>
          <a:pPr algn="ctr"/>
          <a:endParaRPr lang="pt-BR" sz="1100"/>
        </a:p>
      </xdr:txBody>
    </xdr:sp>
    <xdr:clientData/>
  </xdr:twoCellAnchor>
  <xdr:twoCellAnchor>
    <xdr:from>
      <xdr:col>5</xdr:col>
      <xdr:colOff>657224</xdr:colOff>
      <xdr:row>0</xdr:row>
      <xdr:rowOff>0</xdr:rowOff>
    </xdr:from>
    <xdr:to>
      <xdr:col>13</xdr:col>
      <xdr:colOff>1071562</xdr:colOff>
      <xdr:row>4</xdr:row>
      <xdr:rowOff>142875</xdr:rowOff>
    </xdr:to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0C4E070C-61C7-4111-8BC7-B2113B9698AA}"/>
            </a:ext>
          </a:extLst>
        </xdr:cNvPr>
        <xdr:cNvSpPr txBox="1"/>
      </xdr:nvSpPr>
      <xdr:spPr>
        <a:xfrm>
          <a:off x="7015162" y="0"/>
          <a:ext cx="10153650" cy="809625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INFORMATIVO GERENCIAL DE RECEITAS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VALORES DE ARRECADAÇÃO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 i="0" baseline="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Referência: Acumulado do Ano 2025</a:t>
          </a:r>
          <a:endParaRPr lang="pt-BR" sz="1100" b="1">
            <a:solidFill>
              <a:srgbClr val="002060"/>
            </a:solidFill>
          </a:endParaRPr>
        </a:p>
      </xdr:txBody>
    </xdr:sp>
    <xdr:clientData/>
  </xdr:twoCellAnchor>
  <xdr:twoCellAnchor>
    <xdr:from>
      <xdr:col>1</xdr:col>
      <xdr:colOff>0</xdr:colOff>
      <xdr:row>36</xdr:row>
      <xdr:rowOff>0</xdr:rowOff>
    </xdr:from>
    <xdr:to>
      <xdr:col>4</xdr:col>
      <xdr:colOff>1876425</xdr:colOff>
      <xdr:row>45</xdr:row>
      <xdr:rowOff>19050</xdr:rowOff>
    </xdr:to>
    <xdr:sp macro="" textlink="" fLocksText="0">
      <xdr:nvSpPr>
        <xdr:cNvPr id="6" name="Caixa de Texto 6">
          <a:extLst>
            <a:ext uri="{FF2B5EF4-FFF2-40B4-BE49-F238E27FC236}">
              <a16:creationId xmlns:a16="http://schemas.microsoft.com/office/drawing/2014/main" id="{CEB5371E-19E1-42B3-B69F-F0E5D5E2784C}"/>
            </a:ext>
          </a:extLst>
        </xdr:cNvPr>
        <xdr:cNvSpPr txBox="1">
          <a:spLocks noChangeArrowheads="1"/>
        </xdr:cNvSpPr>
      </xdr:nvSpPr>
      <xdr:spPr bwMode="auto">
        <a:xfrm>
          <a:off x="581025" y="5829300"/>
          <a:ext cx="5124450" cy="1476375"/>
        </a:xfrm>
        <a:prstGeom prst="rect">
          <a:avLst/>
        </a:prstGeom>
        <a:solidFill>
          <a:srgbClr val="FFFFFF"/>
        </a:solidFill>
        <a:ln w="9360" cap="sq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0160" tIns="20160" rIns="20160" bIns="20160" anchor="t"/>
        <a:lstStyle/>
        <a:p>
          <a:pPr algn="l" rtl="0">
            <a:lnSpc>
              <a:spcPts val="900"/>
            </a:lnSpc>
            <a:defRPr sz="1000"/>
          </a:pPr>
          <a:r>
            <a:rPr lang="pt-BR" sz="900" b="1" i="0" u="none" strike="noStrike" baseline="0">
              <a:solidFill>
                <a:srgbClr val="000000"/>
              </a:solidFill>
              <a:latin typeface="Calibri"/>
              <a:cs typeface="Calibri"/>
            </a:rPr>
            <a:t>FONTES: </a:t>
          </a:r>
        </a:p>
        <a:p>
          <a:pPr algn="l" rtl="0">
            <a:lnSpc>
              <a:spcPts val="900"/>
            </a:lnSpc>
            <a:defRPr sz="1000"/>
          </a:pPr>
          <a:r>
            <a:rPr lang="pt-BR" sz="900" b="1" i="0" u="none" strike="noStrike" baseline="0">
              <a:solidFill>
                <a:srgbClr val="000000"/>
              </a:solidFill>
              <a:latin typeface="Calibri"/>
              <a:cs typeface="Calibri"/>
            </a:rPr>
            <a:t>Internas:</a:t>
          </a:r>
        </a:p>
        <a:p>
          <a:pPr algn="l" rtl="0">
            <a:lnSpc>
              <a:spcPts val="900"/>
            </a:lnSpc>
            <a:defRPr sz="1000"/>
          </a:pPr>
          <a:r>
            <a:rPr lang="pt-BR" sz="900" b="1" i="0" u="none" strike="noStrike" baseline="0">
              <a:solidFill>
                <a:srgbClr val="0070C0"/>
              </a:solidFill>
              <a:latin typeface="Calibri"/>
              <a:cs typeface="Calibri"/>
            </a:rPr>
            <a:t>SIAPA - Sistema Integrado de Administração Patrimonial	</a:t>
          </a:r>
        </a:p>
        <a:p>
          <a:pPr algn="l" rtl="0">
            <a:lnSpc>
              <a:spcPts val="900"/>
            </a:lnSpc>
            <a:defRPr sz="1000"/>
          </a:pPr>
          <a:r>
            <a:rPr lang="pt-BR" sz="900" b="1" i="0" u="none" strike="noStrike" baseline="0">
              <a:solidFill>
                <a:srgbClr val="0070C0"/>
              </a:solidFill>
              <a:latin typeface="Calibri"/>
              <a:cs typeface="Calibri"/>
            </a:rPr>
            <a:t>SPIUNet - Sistema de Gerenciamento de Imóveis de Uso Especial</a:t>
          </a:r>
        </a:p>
        <a:p>
          <a:pPr algn="l" rtl="0">
            <a:lnSpc>
              <a:spcPts val="800"/>
            </a:lnSpc>
            <a:defRPr sz="1000"/>
          </a:pPr>
          <a:r>
            <a:rPr lang="pt-BR" sz="900" b="1" i="0" u="none" strike="noStrike" baseline="0">
              <a:solidFill>
                <a:srgbClr val="0070C0"/>
              </a:solidFill>
              <a:latin typeface="Calibri"/>
              <a:cs typeface="Calibri"/>
            </a:rPr>
            <a:t>SARP  - Sistema de Arrecadação da Antiga RFFSA</a:t>
          </a:r>
        </a:p>
        <a:p>
          <a:pPr algn="l" rtl="0">
            <a:lnSpc>
              <a:spcPts val="800"/>
            </a:lnSpc>
            <a:defRPr sz="1000"/>
          </a:pPr>
          <a:r>
            <a:rPr lang="pt-BR" sz="900" b="1" i="0" u="none" strike="noStrike" baseline="0">
              <a:solidFill>
                <a:srgbClr val="0070C0"/>
              </a:solidFill>
              <a:latin typeface="Calibri"/>
              <a:cs typeface="Calibri"/>
            </a:rPr>
            <a:t>CIF - Sistema de Controle de Ocupação de Imóveis Funcionais</a:t>
          </a:r>
          <a:r>
            <a:rPr lang="pt-BR" sz="900" b="1" i="0" u="none" strike="noStrike" baseline="0">
              <a:solidFill>
                <a:srgbClr val="000000"/>
              </a:solidFill>
              <a:latin typeface="Calibri"/>
              <a:cs typeface="Calibri"/>
            </a:rPr>
            <a:t> </a:t>
          </a:r>
        </a:p>
        <a:p>
          <a:pPr algn="l" rtl="0">
            <a:lnSpc>
              <a:spcPts val="900"/>
            </a:lnSpc>
            <a:defRPr sz="1000"/>
          </a:pPr>
          <a:r>
            <a:rPr lang="pt-BR" sz="900" b="1" i="0" u="none" strike="noStrike" baseline="0">
              <a:solidFill>
                <a:srgbClr val="000000"/>
              </a:solidFill>
              <a:latin typeface="Calibri"/>
              <a:cs typeface="Calibri"/>
            </a:rPr>
            <a:t>Externas:</a:t>
          </a:r>
        </a:p>
        <a:p>
          <a:pPr algn="l" rtl="0">
            <a:lnSpc>
              <a:spcPts val="900"/>
            </a:lnSpc>
            <a:defRPr sz="1000"/>
          </a:pPr>
          <a:r>
            <a:rPr lang="pt-BR" sz="900" b="1" i="0" u="none" strike="noStrike" baseline="0">
              <a:solidFill>
                <a:srgbClr val="0070C0"/>
              </a:solidFill>
              <a:latin typeface="Calibri"/>
              <a:cs typeface="Calibri"/>
            </a:rPr>
            <a:t>Arrecadação oriunda da DAU fornecida pela RFB </a:t>
          </a:r>
        </a:p>
        <a:p>
          <a:pPr algn="l" rtl="0">
            <a:lnSpc>
              <a:spcPts val="900"/>
            </a:lnSpc>
            <a:defRPr sz="1000"/>
          </a:pPr>
          <a:r>
            <a:rPr lang="pt-BR" sz="1000" b="1" i="0" baseline="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Restituição e retificação de DARF fornecida pela RFB </a:t>
          </a:r>
        </a:p>
        <a:p>
          <a:pPr algn="l" rtl="0">
            <a:lnSpc>
              <a:spcPts val="800"/>
            </a:lnSpc>
            <a:defRPr sz="1000"/>
          </a:pPr>
          <a:endParaRPr lang="pt-BR" sz="1000" b="1" i="0" u="none" strike="noStrike" baseline="0">
            <a:solidFill>
              <a:srgbClr val="000000"/>
            </a:solidFill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900"/>
            </a:lnSpc>
            <a:defRPr sz="1000"/>
          </a:pPr>
          <a:r>
            <a:rPr lang="pt-BR" sz="1000" b="1" i="0" u="none" strike="noStrike" baseline="0">
              <a:solidFill>
                <a:srgbClr val="000000"/>
              </a:solidFill>
              <a:effectLst/>
              <a:latin typeface="+mn-lt"/>
              <a:ea typeface="+mn-ea"/>
              <a:cs typeface="+mn-cs"/>
            </a:rPr>
            <a:t>Outras receitas: </a:t>
          </a:r>
        </a:p>
        <a:p>
          <a:pPr algn="l" rtl="0">
            <a:lnSpc>
              <a:spcPts val="800"/>
            </a:lnSpc>
            <a:defRPr sz="1000"/>
          </a:pPr>
          <a:r>
            <a:rPr lang="pt-BR" sz="1000" b="1" i="0" u="none" strike="noStrike" baseline="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Juros + Multas + Taxas de ocupação de Imóveis Funcionais + Outras receitas imobiliárias</a:t>
          </a:r>
        </a:p>
        <a:p>
          <a:pPr algn="l" rtl="0">
            <a:lnSpc>
              <a:spcPts val="900"/>
            </a:lnSpc>
            <a:defRPr sz="1000"/>
          </a:pPr>
          <a:endParaRPr lang="pt-BR" sz="900" b="1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lnSpc>
              <a:spcPts val="900"/>
            </a:lnSpc>
            <a:defRPr sz="1000"/>
          </a:pPr>
          <a:endParaRPr lang="pt-BR" sz="900" b="1" i="0" u="none" strike="noStrike" baseline="0">
            <a:solidFill>
              <a:srgbClr val="000000"/>
            </a:solidFill>
            <a:latin typeface="Calibri"/>
            <a:cs typeface="Calibri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N35"/>
  <sheetViews>
    <sheetView tabSelected="1" topLeftCell="E1" zoomScale="90" zoomScaleNormal="90" workbookViewId="0">
      <selection activeCell="O33" sqref="O33"/>
    </sheetView>
  </sheetViews>
  <sheetFormatPr defaultRowHeight="12.75" x14ac:dyDescent="0.2"/>
  <cols>
    <col min="1" max="1" width="8.5703125" style="2" customWidth="1"/>
    <col min="2" max="2" width="17.28515625" style="1" bestFit="1" customWidth="1"/>
    <col min="3" max="3" width="21" style="1" bestFit="1" customWidth="1"/>
    <col min="4" max="4" width="17.7109375" style="1" bestFit="1" customWidth="1"/>
    <col min="5" max="5" width="34.85546875" style="1" bestFit="1" customWidth="1"/>
    <col min="6" max="6" width="15.7109375" style="1" bestFit="1" customWidth="1"/>
    <col min="7" max="7" width="18.5703125" style="1" bestFit="1" customWidth="1"/>
    <col min="8" max="8" width="18.28515625" style="1" bestFit="1" customWidth="1"/>
    <col min="9" max="9" width="17.28515625" style="1" bestFit="1" customWidth="1"/>
    <col min="10" max="10" width="22.5703125" style="1" bestFit="1" customWidth="1"/>
    <col min="11" max="11" width="17.85546875" style="1" customWidth="1"/>
    <col min="12" max="12" width="27.140625" style="1" bestFit="1" customWidth="1"/>
    <col min="13" max="13" width="22.140625" style="1" bestFit="1" customWidth="1"/>
    <col min="14" max="14" width="19.7109375" customWidth="1"/>
  </cols>
  <sheetData>
    <row r="6" spans="1:14" x14ac:dyDescent="0.2">
      <c r="A6" s="3" t="s">
        <v>0</v>
      </c>
      <c r="B6" s="4" t="s">
        <v>1</v>
      </c>
      <c r="C6" s="4" t="s">
        <v>2</v>
      </c>
      <c r="D6" s="4" t="s">
        <v>3</v>
      </c>
      <c r="E6" s="4" t="s">
        <v>4</v>
      </c>
      <c r="F6" s="4" t="s">
        <v>5</v>
      </c>
      <c r="G6" s="4" t="s">
        <v>6</v>
      </c>
      <c r="H6" s="4" t="s">
        <v>7</v>
      </c>
      <c r="I6" s="4" t="s">
        <v>8</v>
      </c>
      <c r="J6" s="4" t="s">
        <v>9</v>
      </c>
      <c r="K6" s="4" t="s">
        <v>10</v>
      </c>
      <c r="L6" s="4" t="s">
        <v>11</v>
      </c>
      <c r="M6" s="4" t="s">
        <v>12</v>
      </c>
      <c r="N6" s="4" t="s">
        <v>40</v>
      </c>
    </row>
    <row r="7" spans="1:14" x14ac:dyDescent="0.2">
      <c r="A7" s="2" t="s">
        <v>13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944.73</v>
      </c>
      <c r="I7">
        <v>2020.16</v>
      </c>
      <c r="J7">
        <v>19651.900000000001</v>
      </c>
      <c r="K7">
        <v>1812.13</v>
      </c>
      <c r="L7">
        <v>0</v>
      </c>
      <c r="M7">
        <v>26550.639999999999</v>
      </c>
      <c r="N7" s="6">
        <f>SUM($B7:$M7)</f>
        <v>50979.56</v>
      </c>
    </row>
    <row r="8" spans="1:14" x14ac:dyDescent="0.2">
      <c r="A8" s="2" t="s">
        <v>14</v>
      </c>
      <c r="B8">
        <v>0</v>
      </c>
      <c r="C8">
        <v>0</v>
      </c>
      <c r="D8">
        <v>0</v>
      </c>
      <c r="E8">
        <v>0</v>
      </c>
      <c r="F8">
        <v>0</v>
      </c>
      <c r="G8">
        <v>86763.4</v>
      </c>
      <c r="H8">
        <v>19176.490000000002</v>
      </c>
      <c r="I8">
        <v>303516.32</v>
      </c>
      <c r="J8">
        <v>754678.63</v>
      </c>
      <c r="K8">
        <v>443592.18</v>
      </c>
      <c r="L8">
        <v>0</v>
      </c>
      <c r="M8">
        <v>91051.17</v>
      </c>
      <c r="N8" s="6">
        <f t="shared" ref="N8:N33" si="0">SUM($B8:$M8)</f>
        <v>1698778.19</v>
      </c>
    </row>
    <row r="9" spans="1:14" x14ac:dyDescent="0.2">
      <c r="A9" s="2" t="s">
        <v>15</v>
      </c>
      <c r="B9">
        <v>0</v>
      </c>
      <c r="C9">
        <v>1000</v>
      </c>
      <c r="D9">
        <v>109171.24</v>
      </c>
      <c r="E9">
        <v>0</v>
      </c>
      <c r="F9">
        <v>0</v>
      </c>
      <c r="G9">
        <v>0</v>
      </c>
      <c r="H9">
        <v>29447.75</v>
      </c>
      <c r="I9">
        <v>51790.45</v>
      </c>
      <c r="J9">
        <v>200857.95</v>
      </c>
      <c r="K9">
        <v>14827.56</v>
      </c>
      <c r="L9">
        <v>0</v>
      </c>
      <c r="M9">
        <v>10524.34</v>
      </c>
      <c r="N9" s="6">
        <f t="shared" si="0"/>
        <v>417619.29000000004</v>
      </c>
    </row>
    <row r="10" spans="1:14" x14ac:dyDescent="0.2">
      <c r="A10" s="2" t="s">
        <v>16</v>
      </c>
      <c r="B10">
        <v>0</v>
      </c>
      <c r="C10">
        <v>0</v>
      </c>
      <c r="D10">
        <v>715.55</v>
      </c>
      <c r="E10">
        <v>0</v>
      </c>
      <c r="F10">
        <v>0</v>
      </c>
      <c r="G10">
        <v>0</v>
      </c>
      <c r="H10">
        <v>1985.28</v>
      </c>
      <c r="I10">
        <v>0</v>
      </c>
      <c r="J10">
        <v>5446.6</v>
      </c>
      <c r="K10">
        <v>5069.88</v>
      </c>
      <c r="L10">
        <v>0</v>
      </c>
      <c r="M10">
        <v>8124.35</v>
      </c>
      <c r="N10" s="6">
        <f t="shared" si="0"/>
        <v>21341.660000000003</v>
      </c>
    </row>
    <row r="11" spans="1:14" x14ac:dyDescent="0.2">
      <c r="A11" s="2" t="s">
        <v>17</v>
      </c>
      <c r="B11">
        <v>0</v>
      </c>
      <c r="C11">
        <v>33408.94</v>
      </c>
      <c r="D11">
        <v>286850.12</v>
      </c>
      <c r="E11">
        <v>0</v>
      </c>
      <c r="F11">
        <v>383</v>
      </c>
      <c r="G11">
        <v>0</v>
      </c>
      <c r="H11">
        <v>490757.42</v>
      </c>
      <c r="I11">
        <v>464867.46</v>
      </c>
      <c r="J11">
        <v>2044787.7</v>
      </c>
      <c r="K11">
        <v>791430.47</v>
      </c>
      <c r="L11">
        <v>0</v>
      </c>
      <c r="M11">
        <v>966360.04</v>
      </c>
      <c r="N11" s="6">
        <f t="shared" si="0"/>
        <v>5078845.1499999994</v>
      </c>
    </row>
    <row r="12" spans="1:14" x14ac:dyDescent="0.2">
      <c r="A12" s="2" t="s">
        <v>18</v>
      </c>
      <c r="B12">
        <v>0</v>
      </c>
      <c r="C12">
        <v>0</v>
      </c>
      <c r="D12">
        <v>33819.279999999999</v>
      </c>
      <c r="E12">
        <v>0</v>
      </c>
      <c r="F12">
        <v>35249.49</v>
      </c>
      <c r="G12">
        <v>0</v>
      </c>
      <c r="H12">
        <v>638157.5</v>
      </c>
      <c r="I12">
        <v>613044.86</v>
      </c>
      <c r="J12">
        <v>808009.57</v>
      </c>
      <c r="K12">
        <v>611923.93000000005</v>
      </c>
      <c r="L12">
        <v>234.15</v>
      </c>
      <c r="M12">
        <v>141800.12</v>
      </c>
      <c r="N12" s="6">
        <f t="shared" si="0"/>
        <v>2882238.9</v>
      </c>
    </row>
    <row r="13" spans="1:14" x14ac:dyDescent="0.2">
      <c r="A13" s="2" t="s">
        <v>19</v>
      </c>
      <c r="B13">
        <v>382282.53</v>
      </c>
      <c r="C13">
        <v>1000</v>
      </c>
      <c r="D13">
        <v>13866.74</v>
      </c>
      <c r="E13">
        <v>0</v>
      </c>
      <c r="F13">
        <v>23526.86</v>
      </c>
      <c r="G13">
        <v>0</v>
      </c>
      <c r="H13">
        <v>150578.54999999999</v>
      </c>
      <c r="I13">
        <v>1443917.32</v>
      </c>
      <c r="J13">
        <v>228394.75</v>
      </c>
      <c r="K13">
        <v>640987.1</v>
      </c>
      <c r="L13">
        <v>0</v>
      </c>
      <c r="M13">
        <v>51341.84</v>
      </c>
      <c r="N13" s="6">
        <f t="shared" si="0"/>
        <v>2935895.69</v>
      </c>
    </row>
    <row r="14" spans="1:14" x14ac:dyDescent="0.2">
      <c r="A14" s="2" t="s">
        <v>20</v>
      </c>
      <c r="B14">
        <v>0</v>
      </c>
      <c r="C14">
        <v>0</v>
      </c>
      <c r="D14">
        <v>208824.56</v>
      </c>
      <c r="E14">
        <v>3374278.74</v>
      </c>
      <c r="F14">
        <v>2848.67</v>
      </c>
      <c r="G14">
        <v>0</v>
      </c>
      <c r="H14">
        <v>1190404.8700000001</v>
      </c>
      <c r="I14">
        <v>1648807.51</v>
      </c>
      <c r="J14">
        <v>1910424.11</v>
      </c>
      <c r="K14">
        <v>1033753.47</v>
      </c>
      <c r="L14">
        <v>0</v>
      </c>
      <c r="M14">
        <v>412550.11</v>
      </c>
      <c r="N14" s="6">
        <f t="shared" si="0"/>
        <v>9781892.0399999991</v>
      </c>
    </row>
    <row r="15" spans="1:14" x14ac:dyDescent="0.2">
      <c r="A15" s="2" t="s">
        <v>21</v>
      </c>
      <c r="B15">
        <v>24.53</v>
      </c>
      <c r="C15">
        <v>8500</v>
      </c>
      <c r="D15">
        <v>0</v>
      </c>
      <c r="E15">
        <v>0</v>
      </c>
      <c r="F15">
        <v>0</v>
      </c>
      <c r="G15">
        <v>42648.6</v>
      </c>
      <c r="H15">
        <v>6223.96</v>
      </c>
      <c r="I15">
        <v>104285.5</v>
      </c>
      <c r="J15">
        <v>72201.38</v>
      </c>
      <c r="K15">
        <v>104923.25</v>
      </c>
      <c r="L15">
        <v>0</v>
      </c>
      <c r="M15">
        <v>6970.38</v>
      </c>
      <c r="N15" s="6">
        <f t="shared" si="0"/>
        <v>345777.6</v>
      </c>
    </row>
    <row r="16" spans="1:14" x14ac:dyDescent="0.2">
      <c r="A16" s="2" t="s">
        <v>22</v>
      </c>
      <c r="B16">
        <v>464100</v>
      </c>
      <c r="C16">
        <v>16234.74</v>
      </c>
      <c r="D16">
        <v>0</v>
      </c>
      <c r="E16">
        <v>0</v>
      </c>
      <c r="F16">
        <v>0</v>
      </c>
      <c r="G16">
        <v>3659.22</v>
      </c>
      <c r="H16">
        <v>510041.9</v>
      </c>
      <c r="I16">
        <v>861464.82</v>
      </c>
      <c r="J16">
        <v>126380.8</v>
      </c>
      <c r="K16">
        <v>438468.33</v>
      </c>
      <c r="L16">
        <v>0</v>
      </c>
      <c r="M16">
        <v>302050.84999999998</v>
      </c>
      <c r="N16" s="6">
        <f t="shared" si="0"/>
        <v>2722400.66</v>
      </c>
    </row>
    <row r="17" spans="1:14" x14ac:dyDescent="0.2">
      <c r="A17" s="2" t="s">
        <v>23</v>
      </c>
      <c r="B17">
        <v>142105.54999999999</v>
      </c>
      <c r="C17">
        <v>0</v>
      </c>
      <c r="D17">
        <v>368132.26</v>
      </c>
      <c r="E17">
        <v>0</v>
      </c>
      <c r="F17">
        <v>33038.720000000001</v>
      </c>
      <c r="G17">
        <v>0</v>
      </c>
      <c r="H17">
        <v>112193.85</v>
      </c>
      <c r="I17">
        <v>290607.21000000002</v>
      </c>
      <c r="J17">
        <v>114594.2</v>
      </c>
      <c r="K17">
        <v>104347.63</v>
      </c>
      <c r="L17">
        <v>465.74</v>
      </c>
      <c r="M17">
        <v>63357.48</v>
      </c>
      <c r="N17" s="6">
        <f t="shared" si="0"/>
        <v>1228842.6399999999</v>
      </c>
    </row>
    <row r="18" spans="1:14" x14ac:dyDescent="0.2">
      <c r="A18" s="2" t="s">
        <v>24</v>
      </c>
      <c r="B18">
        <v>0</v>
      </c>
      <c r="C18">
        <v>0</v>
      </c>
      <c r="D18">
        <v>604513.68999999994</v>
      </c>
      <c r="E18">
        <v>0</v>
      </c>
      <c r="F18">
        <v>21826.19</v>
      </c>
      <c r="G18">
        <v>9357.94</v>
      </c>
      <c r="H18">
        <v>6109.27</v>
      </c>
      <c r="I18">
        <v>9984.25</v>
      </c>
      <c r="J18">
        <v>97193.05</v>
      </c>
      <c r="K18">
        <v>20495.21</v>
      </c>
      <c r="L18">
        <v>2961.11</v>
      </c>
      <c r="M18">
        <v>11363.6</v>
      </c>
      <c r="N18" s="6">
        <f t="shared" si="0"/>
        <v>783804.30999999982</v>
      </c>
    </row>
    <row r="19" spans="1:14" x14ac:dyDescent="0.2">
      <c r="A19" s="2" t="s">
        <v>25</v>
      </c>
      <c r="B19">
        <v>0</v>
      </c>
      <c r="C19">
        <v>750</v>
      </c>
      <c r="D19">
        <v>11715.41</v>
      </c>
      <c r="E19">
        <v>0</v>
      </c>
      <c r="F19">
        <v>0</v>
      </c>
      <c r="G19">
        <v>0</v>
      </c>
      <c r="H19">
        <v>7073.06</v>
      </c>
      <c r="I19">
        <v>70953.740000000005</v>
      </c>
      <c r="J19">
        <v>98188.62</v>
      </c>
      <c r="K19">
        <v>26373.05</v>
      </c>
      <c r="L19">
        <v>0</v>
      </c>
      <c r="M19">
        <v>4668.53</v>
      </c>
      <c r="N19" s="6">
        <f t="shared" si="0"/>
        <v>219722.41</v>
      </c>
    </row>
    <row r="20" spans="1:14" x14ac:dyDescent="0.2">
      <c r="A20" s="2" t="s">
        <v>26</v>
      </c>
      <c r="B20">
        <v>0</v>
      </c>
      <c r="C20">
        <v>1500</v>
      </c>
      <c r="D20">
        <v>102100.85</v>
      </c>
      <c r="E20">
        <v>0</v>
      </c>
      <c r="F20">
        <v>0</v>
      </c>
      <c r="G20">
        <v>0</v>
      </c>
      <c r="H20">
        <v>10586.72</v>
      </c>
      <c r="I20">
        <v>4698.7</v>
      </c>
      <c r="J20">
        <v>121958.09</v>
      </c>
      <c r="K20">
        <v>56725.48</v>
      </c>
      <c r="L20">
        <v>0</v>
      </c>
      <c r="M20">
        <v>64794.41</v>
      </c>
      <c r="N20" s="6">
        <f t="shared" si="0"/>
        <v>362364.25</v>
      </c>
    </row>
    <row r="21" spans="1:14" x14ac:dyDescent="0.2">
      <c r="A21" s="2" t="s">
        <v>27</v>
      </c>
      <c r="B21">
        <v>0</v>
      </c>
      <c r="C21">
        <v>0</v>
      </c>
      <c r="D21">
        <v>4817</v>
      </c>
      <c r="E21">
        <v>103566.76</v>
      </c>
      <c r="F21">
        <v>0</v>
      </c>
      <c r="G21">
        <v>0</v>
      </c>
      <c r="H21">
        <v>142568.18</v>
      </c>
      <c r="I21">
        <v>329587.28000000003</v>
      </c>
      <c r="J21">
        <v>1078209.48</v>
      </c>
      <c r="K21">
        <v>496092.53</v>
      </c>
      <c r="L21">
        <v>0</v>
      </c>
      <c r="M21">
        <v>377650.68</v>
      </c>
      <c r="N21" s="6">
        <f t="shared" si="0"/>
        <v>2532491.91</v>
      </c>
    </row>
    <row r="22" spans="1:14" x14ac:dyDescent="0.2">
      <c r="A22" s="2" t="s">
        <v>28</v>
      </c>
      <c r="B22">
        <v>0</v>
      </c>
      <c r="C22">
        <v>0</v>
      </c>
      <c r="D22">
        <v>0</v>
      </c>
      <c r="E22">
        <v>0</v>
      </c>
      <c r="F22">
        <v>272.08</v>
      </c>
      <c r="G22">
        <v>0</v>
      </c>
      <c r="H22">
        <v>4472479.21</v>
      </c>
      <c r="I22">
        <v>4068205.66</v>
      </c>
      <c r="J22">
        <v>4896281.22</v>
      </c>
      <c r="K22">
        <v>1816494.86</v>
      </c>
      <c r="L22">
        <v>0</v>
      </c>
      <c r="M22">
        <v>601893.12</v>
      </c>
      <c r="N22" s="6">
        <f t="shared" si="0"/>
        <v>15855626.149999997</v>
      </c>
    </row>
    <row r="23" spans="1:14" x14ac:dyDescent="0.2">
      <c r="A23" s="2" t="s">
        <v>29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79883.259999999995</v>
      </c>
      <c r="I23">
        <v>62719.79</v>
      </c>
      <c r="J23">
        <v>182031.59</v>
      </c>
      <c r="K23">
        <v>41695.839999999997</v>
      </c>
      <c r="L23">
        <v>0</v>
      </c>
      <c r="M23">
        <v>30219.360000000001</v>
      </c>
      <c r="N23" s="6">
        <f t="shared" si="0"/>
        <v>396549.83999999997</v>
      </c>
    </row>
    <row r="24" spans="1:14" x14ac:dyDescent="0.2">
      <c r="A24" s="2" t="s">
        <v>30</v>
      </c>
      <c r="B24">
        <v>0</v>
      </c>
      <c r="C24">
        <v>0</v>
      </c>
      <c r="D24">
        <v>176400.9</v>
      </c>
      <c r="E24">
        <v>605.1</v>
      </c>
      <c r="F24">
        <v>27087.81</v>
      </c>
      <c r="G24">
        <v>2184970.25</v>
      </c>
      <c r="H24">
        <v>56893.2</v>
      </c>
      <c r="I24">
        <v>235245.11</v>
      </c>
      <c r="J24">
        <v>971294.74</v>
      </c>
      <c r="K24">
        <v>264113.09000000003</v>
      </c>
      <c r="L24">
        <v>1232.76</v>
      </c>
      <c r="M24">
        <v>153150.10999999999</v>
      </c>
      <c r="N24" s="6">
        <f t="shared" si="0"/>
        <v>4070993.07</v>
      </c>
    </row>
    <row r="25" spans="1:14" x14ac:dyDescent="0.2">
      <c r="A25" s="2" t="s">
        <v>31</v>
      </c>
      <c r="B25">
        <v>0</v>
      </c>
      <c r="C25">
        <v>0</v>
      </c>
      <c r="D25">
        <v>110957.85</v>
      </c>
      <c r="E25">
        <v>67700</v>
      </c>
      <c r="F25">
        <v>93273.31</v>
      </c>
      <c r="G25">
        <v>1125674.1499999999</v>
      </c>
      <c r="H25">
        <v>5956104.0999999996</v>
      </c>
      <c r="I25">
        <v>7815101.5</v>
      </c>
      <c r="J25">
        <v>7806196.54</v>
      </c>
      <c r="K25">
        <v>5141191.4400000004</v>
      </c>
      <c r="L25">
        <v>0</v>
      </c>
      <c r="M25">
        <v>3347173.9</v>
      </c>
      <c r="N25" s="6">
        <f t="shared" si="0"/>
        <v>31463372.789999999</v>
      </c>
    </row>
    <row r="26" spans="1:14" x14ac:dyDescent="0.2">
      <c r="A26" s="2" t="s">
        <v>32</v>
      </c>
      <c r="B26">
        <v>0</v>
      </c>
      <c r="C26">
        <v>0</v>
      </c>
      <c r="D26">
        <v>724.02</v>
      </c>
      <c r="E26">
        <v>0</v>
      </c>
      <c r="F26">
        <v>241.41</v>
      </c>
      <c r="G26">
        <v>0</v>
      </c>
      <c r="H26">
        <v>91589.82</v>
      </c>
      <c r="I26">
        <v>174624.05</v>
      </c>
      <c r="J26">
        <v>433508.47</v>
      </c>
      <c r="K26">
        <v>222742.24</v>
      </c>
      <c r="L26">
        <v>210.54</v>
      </c>
      <c r="M26">
        <v>158514.93</v>
      </c>
      <c r="N26" s="6">
        <f t="shared" si="0"/>
        <v>1082155.48</v>
      </c>
    </row>
    <row r="27" spans="1:14" x14ac:dyDescent="0.2">
      <c r="A27" s="2" t="s">
        <v>33</v>
      </c>
      <c r="B27">
        <v>0</v>
      </c>
      <c r="C27">
        <v>0</v>
      </c>
      <c r="D27">
        <v>0</v>
      </c>
      <c r="E27">
        <v>0</v>
      </c>
      <c r="F27">
        <v>0</v>
      </c>
      <c r="G27">
        <v>0</v>
      </c>
      <c r="H27">
        <v>1507.11</v>
      </c>
      <c r="I27">
        <v>6635.63</v>
      </c>
      <c r="J27">
        <v>5470.39</v>
      </c>
      <c r="K27">
        <v>4371.97</v>
      </c>
      <c r="L27">
        <v>0</v>
      </c>
      <c r="M27">
        <v>2299.23</v>
      </c>
      <c r="N27" s="6">
        <f t="shared" si="0"/>
        <v>20284.330000000002</v>
      </c>
    </row>
    <row r="28" spans="1:14" x14ac:dyDescent="0.2">
      <c r="A28" s="2" t="s">
        <v>34</v>
      </c>
      <c r="B28">
        <v>450000</v>
      </c>
      <c r="C28">
        <v>0</v>
      </c>
      <c r="D28">
        <v>0</v>
      </c>
      <c r="E28">
        <v>0</v>
      </c>
      <c r="F28">
        <v>0</v>
      </c>
      <c r="G28">
        <v>0</v>
      </c>
      <c r="H28">
        <v>872.74</v>
      </c>
      <c r="I28">
        <v>205.32</v>
      </c>
      <c r="J28">
        <v>2539.02</v>
      </c>
      <c r="K28">
        <v>893.56</v>
      </c>
      <c r="L28">
        <v>0</v>
      </c>
      <c r="M28">
        <v>2336.58</v>
      </c>
      <c r="N28" s="6">
        <f t="shared" si="0"/>
        <v>456847.22000000003</v>
      </c>
    </row>
    <row r="29" spans="1:14" x14ac:dyDescent="0.2">
      <c r="A29" s="2" t="s">
        <v>35</v>
      </c>
      <c r="B29">
        <v>0</v>
      </c>
      <c r="C29">
        <v>2250</v>
      </c>
      <c r="D29">
        <v>28967.99</v>
      </c>
      <c r="E29">
        <v>0</v>
      </c>
      <c r="F29">
        <v>30116</v>
      </c>
      <c r="G29">
        <v>705.71</v>
      </c>
      <c r="H29">
        <v>317731.39</v>
      </c>
      <c r="I29">
        <v>270977.67</v>
      </c>
      <c r="J29">
        <v>953874.22</v>
      </c>
      <c r="K29">
        <v>293306.21000000002</v>
      </c>
      <c r="L29">
        <v>0</v>
      </c>
      <c r="M29">
        <v>219171.21</v>
      </c>
      <c r="N29" s="6">
        <f t="shared" si="0"/>
        <v>2117100.4</v>
      </c>
    </row>
    <row r="30" spans="1:14" x14ac:dyDescent="0.2">
      <c r="A30" s="2" t="s">
        <v>36</v>
      </c>
      <c r="B30">
        <v>0</v>
      </c>
      <c r="C30">
        <v>25590.49</v>
      </c>
      <c r="D30">
        <v>0</v>
      </c>
      <c r="E30">
        <v>0</v>
      </c>
      <c r="F30">
        <v>3183.79</v>
      </c>
      <c r="G30">
        <v>1168922.8799999999</v>
      </c>
      <c r="H30">
        <v>677011.43</v>
      </c>
      <c r="I30">
        <v>2339999.9300000002</v>
      </c>
      <c r="J30">
        <v>5748158.9000000004</v>
      </c>
      <c r="K30">
        <v>1383812.95</v>
      </c>
      <c r="L30">
        <v>0</v>
      </c>
      <c r="M30">
        <v>830470.2</v>
      </c>
      <c r="N30" s="6">
        <f t="shared" si="0"/>
        <v>12177150.569999998</v>
      </c>
    </row>
    <row r="31" spans="1:14" x14ac:dyDescent="0.2">
      <c r="A31" s="2" t="s">
        <v>37</v>
      </c>
      <c r="B31">
        <v>0</v>
      </c>
      <c r="C31">
        <v>0</v>
      </c>
      <c r="D31">
        <v>1504.04</v>
      </c>
      <c r="E31">
        <v>0</v>
      </c>
      <c r="F31">
        <v>0</v>
      </c>
      <c r="G31">
        <v>0</v>
      </c>
      <c r="H31">
        <v>610621.37</v>
      </c>
      <c r="I31">
        <v>682825.5</v>
      </c>
      <c r="J31">
        <v>684326.67</v>
      </c>
      <c r="K31">
        <v>337248.46</v>
      </c>
      <c r="L31">
        <v>0</v>
      </c>
      <c r="M31">
        <v>145163.6</v>
      </c>
      <c r="N31" s="6">
        <f t="shared" si="0"/>
        <v>2461689.64</v>
      </c>
    </row>
    <row r="32" spans="1:14" x14ac:dyDescent="0.2">
      <c r="A32" s="2" t="s">
        <v>38</v>
      </c>
      <c r="B32">
        <v>3042381.63</v>
      </c>
      <c r="C32">
        <v>19752.18</v>
      </c>
      <c r="D32">
        <v>318226.36</v>
      </c>
      <c r="E32">
        <v>67700</v>
      </c>
      <c r="F32">
        <v>1225594.5</v>
      </c>
      <c r="G32">
        <v>122026.06</v>
      </c>
      <c r="H32">
        <v>8645784.7699999996</v>
      </c>
      <c r="I32">
        <v>13146450.289999999</v>
      </c>
      <c r="J32">
        <v>7862467.0499999998</v>
      </c>
      <c r="K32">
        <v>4150757.19</v>
      </c>
      <c r="L32">
        <v>2894.69</v>
      </c>
      <c r="M32">
        <v>2589341</v>
      </c>
      <c r="N32" s="6">
        <f t="shared" si="0"/>
        <v>41193375.719999991</v>
      </c>
    </row>
    <row r="33" spans="1:14" x14ac:dyDescent="0.2">
      <c r="A33" s="2" t="s">
        <v>39</v>
      </c>
      <c r="B33">
        <v>0</v>
      </c>
      <c r="C33">
        <v>31473.07</v>
      </c>
      <c r="D33">
        <v>0</v>
      </c>
      <c r="E33">
        <v>0</v>
      </c>
      <c r="F33">
        <v>0</v>
      </c>
      <c r="G33">
        <v>0</v>
      </c>
      <c r="H33">
        <v>112.48</v>
      </c>
      <c r="I33">
        <v>621.41999999999996</v>
      </c>
      <c r="J33">
        <v>5342.6</v>
      </c>
      <c r="K33">
        <v>1243.04</v>
      </c>
      <c r="L33">
        <v>0</v>
      </c>
      <c r="M33">
        <v>250.59</v>
      </c>
      <c r="N33" s="6">
        <f t="shared" si="0"/>
        <v>39043.199999999997</v>
      </c>
    </row>
    <row r="35" spans="1:14" x14ac:dyDescent="0.2">
      <c r="A35" s="3" t="s">
        <v>41</v>
      </c>
      <c r="B35" s="4">
        <f>SUM(B$7:B$33)</f>
        <v>4480894.24</v>
      </c>
      <c r="C35" s="4">
        <f t="shared" ref="C35:N35" si="1">SUM(C$7:C$33)</f>
        <v>141459.42000000001</v>
      </c>
      <c r="D35" s="4">
        <f t="shared" si="1"/>
        <v>2381307.86</v>
      </c>
      <c r="E35" s="4">
        <f t="shared" si="1"/>
        <v>3613850.6</v>
      </c>
      <c r="F35" s="4">
        <f t="shared" si="1"/>
        <v>1496641.83</v>
      </c>
      <c r="G35" s="4">
        <f t="shared" si="1"/>
        <v>4744728.21</v>
      </c>
      <c r="H35" s="4">
        <f t="shared" si="1"/>
        <v>24226840.41</v>
      </c>
      <c r="I35" s="4">
        <f t="shared" si="1"/>
        <v>35003157.450000003</v>
      </c>
      <c r="J35" s="4">
        <f t="shared" si="1"/>
        <v>37232468.240000002</v>
      </c>
      <c r="K35" s="4">
        <f t="shared" si="1"/>
        <v>18448693.050000001</v>
      </c>
      <c r="L35" s="4">
        <f t="shared" si="1"/>
        <v>7998.99</v>
      </c>
      <c r="M35" s="4">
        <f t="shared" si="1"/>
        <v>10619142.370000001</v>
      </c>
      <c r="N35" s="4">
        <f t="shared" si="1"/>
        <v>142397182.66999999</v>
      </c>
    </row>
  </sheetData>
  <pageMargins left="0.78740157499999996" right="0.78740157499999996" top="0.984251969" bottom="0.984251969" header="0.5" footer="0.5"/>
  <pageSetup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6:N35"/>
  <sheetViews>
    <sheetView zoomScale="80" zoomScaleNormal="80" workbookViewId="0">
      <selection activeCell="H43" sqref="H43"/>
    </sheetView>
  </sheetViews>
  <sheetFormatPr defaultRowHeight="12.75" x14ac:dyDescent="0.2"/>
  <cols>
    <col min="1" max="1" width="8.7109375" style="2" customWidth="1"/>
    <col min="2" max="2" width="16.28515625" bestFit="1" customWidth="1"/>
    <col min="3" max="3" width="21" bestFit="1" customWidth="1"/>
    <col min="4" max="4" width="17.7109375" bestFit="1" customWidth="1"/>
    <col min="5" max="5" width="31.5703125" bestFit="1" customWidth="1"/>
    <col min="6" max="6" width="15.140625" bestFit="1" customWidth="1"/>
    <col min="7" max="7" width="17.28515625" bestFit="1" customWidth="1"/>
    <col min="8" max="9" width="16.28515625" bestFit="1" customWidth="1"/>
    <col min="10" max="10" width="20.28515625" bestFit="1" customWidth="1"/>
    <col min="11" max="11" width="18" bestFit="1" customWidth="1"/>
    <col min="12" max="12" width="23.7109375" bestFit="1" customWidth="1"/>
    <col min="13" max="13" width="18.85546875" bestFit="1" customWidth="1"/>
    <col min="14" max="14" width="17.85546875" bestFit="1" customWidth="1"/>
  </cols>
  <sheetData>
    <row r="6" spans="1:14" x14ac:dyDescent="0.2">
      <c r="A6" s="3" t="s">
        <v>0</v>
      </c>
      <c r="B6" s="4" t="s">
        <v>1</v>
      </c>
      <c r="C6" s="4" t="s">
        <v>2</v>
      </c>
      <c r="D6" s="4" t="s">
        <v>3</v>
      </c>
      <c r="E6" s="4" t="s">
        <v>4</v>
      </c>
      <c r="F6" s="4" t="s">
        <v>5</v>
      </c>
      <c r="G6" s="4" t="s">
        <v>6</v>
      </c>
      <c r="H6" s="4" t="s">
        <v>7</v>
      </c>
      <c r="I6" s="4" t="s">
        <v>8</v>
      </c>
      <c r="J6" s="4" t="s">
        <v>9</v>
      </c>
      <c r="K6" s="4" t="s">
        <v>10</v>
      </c>
      <c r="L6" s="4" t="s">
        <v>11</v>
      </c>
      <c r="M6" s="4" t="s">
        <v>12</v>
      </c>
      <c r="N6" s="4" t="s">
        <v>40</v>
      </c>
    </row>
    <row r="7" spans="1:14" x14ac:dyDescent="0.2">
      <c r="A7" s="2" t="s">
        <v>13</v>
      </c>
      <c r="B7">
        <v>0</v>
      </c>
      <c r="C7">
        <v>242576.38</v>
      </c>
      <c r="D7">
        <v>489.52</v>
      </c>
      <c r="E7">
        <v>0</v>
      </c>
      <c r="F7">
        <v>0</v>
      </c>
      <c r="G7">
        <v>0</v>
      </c>
      <c r="H7">
        <v>6342.87</v>
      </c>
      <c r="I7">
        <v>5754.16</v>
      </c>
      <c r="J7">
        <v>418875.33</v>
      </c>
      <c r="K7">
        <v>15773.31</v>
      </c>
      <c r="L7">
        <v>0</v>
      </c>
      <c r="M7">
        <v>229048.39</v>
      </c>
      <c r="N7" s="6">
        <f>SUM($B7:$M7)</f>
        <v>918859.96000000008</v>
      </c>
    </row>
    <row r="8" spans="1:14" x14ac:dyDescent="0.2">
      <c r="A8" s="2" t="s">
        <v>14</v>
      </c>
      <c r="B8">
        <v>0</v>
      </c>
      <c r="C8">
        <v>0</v>
      </c>
      <c r="D8">
        <v>0</v>
      </c>
      <c r="E8">
        <v>0</v>
      </c>
      <c r="F8">
        <v>0</v>
      </c>
      <c r="G8">
        <v>477186.06</v>
      </c>
      <c r="H8">
        <v>646031.1</v>
      </c>
      <c r="I8">
        <v>3277029</v>
      </c>
      <c r="J8">
        <v>15515304.220000001</v>
      </c>
      <c r="K8">
        <v>2851029.58</v>
      </c>
      <c r="L8">
        <v>0</v>
      </c>
      <c r="M8">
        <v>2091179.21</v>
      </c>
      <c r="N8" s="6">
        <f t="shared" ref="N8:N33" si="0">SUM($B8:$M8)</f>
        <v>24857759.170000002</v>
      </c>
    </row>
    <row r="9" spans="1:14" x14ac:dyDescent="0.2">
      <c r="A9" s="2" t="s">
        <v>15</v>
      </c>
      <c r="B9">
        <v>0</v>
      </c>
      <c r="C9">
        <v>9114.25</v>
      </c>
      <c r="D9">
        <v>1079367.6200000001</v>
      </c>
      <c r="E9">
        <v>0</v>
      </c>
      <c r="F9">
        <v>0</v>
      </c>
      <c r="G9">
        <v>0</v>
      </c>
      <c r="H9">
        <v>917668.83</v>
      </c>
      <c r="I9">
        <v>443826.09</v>
      </c>
      <c r="J9">
        <v>3650052.26</v>
      </c>
      <c r="K9">
        <v>362242.58</v>
      </c>
      <c r="L9">
        <v>0</v>
      </c>
      <c r="M9">
        <v>303661.84000000003</v>
      </c>
      <c r="N9" s="6">
        <f t="shared" si="0"/>
        <v>6765933.4699999997</v>
      </c>
    </row>
    <row r="10" spans="1:14" x14ac:dyDescent="0.2">
      <c r="A10" s="2" t="s">
        <v>16</v>
      </c>
      <c r="B10">
        <v>0</v>
      </c>
      <c r="C10">
        <v>0</v>
      </c>
      <c r="D10">
        <v>17589.669999999998</v>
      </c>
      <c r="E10">
        <v>0</v>
      </c>
      <c r="F10">
        <v>0</v>
      </c>
      <c r="G10">
        <v>0</v>
      </c>
      <c r="H10">
        <v>102593.71</v>
      </c>
      <c r="I10">
        <v>4450</v>
      </c>
      <c r="J10">
        <v>95148.28</v>
      </c>
      <c r="K10">
        <v>22397.75</v>
      </c>
      <c r="L10">
        <v>0</v>
      </c>
      <c r="M10">
        <v>28509.32</v>
      </c>
      <c r="N10" s="6">
        <f t="shared" si="0"/>
        <v>270688.73</v>
      </c>
    </row>
    <row r="11" spans="1:14" x14ac:dyDescent="0.2">
      <c r="A11" s="2" t="s">
        <v>17</v>
      </c>
      <c r="B11">
        <v>0</v>
      </c>
      <c r="C11">
        <v>636973.1</v>
      </c>
      <c r="D11">
        <v>2410993.5699999998</v>
      </c>
      <c r="E11">
        <v>253556.75</v>
      </c>
      <c r="F11">
        <v>3527.58</v>
      </c>
      <c r="G11">
        <v>0</v>
      </c>
      <c r="H11">
        <v>10671443.949999999</v>
      </c>
      <c r="I11">
        <v>12646780.24</v>
      </c>
      <c r="J11">
        <v>27993199.649999999</v>
      </c>
      <c r="K11">
        <v>6417572.9100000001</v>
      </c>
      <c r="L11">
        <v>0</v>
      </c>
      <c r="M11">
        <v>3731423.62</v>
      </c>
      <c r="N11" s="6">
        <f t="shared" si="0"/>
        <v>64765471.369999997</v>
      </c>
    </row>
    <row r="12" spans="1:14" x14ac:dyDescent="0.2">
      <c r="A12" s="2" t="s">
        <v>18</v>
      </c>
      <c r="B12">
        <v>7115425.2599999998</v>
      </c>
      <c r="C12">
        <v>8027.36</v>
      </c>
      <c r="D12">
        <v>263797.48</v>
      </c>
      <c r="E12">
        <v>6964.75</v>
      </c>
      <c r="F12">
        <v>287882.53000000003</v>
      </c>
      <c r="G12">
        <v>0</v>
      </c>
      <c r="H12">
        <v>15491946.49</v>
      </c>
      <c r="I12">
        <v>9541058.9199999999</v>
      </c>
      <c r="J12">
        <v>10709065.890000001</v>
      </c>
      <c r="K12">
        <v>4420488.49</v>
      </c>
      <c r="L12">
        <v>1873.2</v>
      </c>
      <c r="M12">
        <v>1524121.98</v>
      </c>
      <c r="N12" s="6">
        <f t="shared" si="0"/>
        <v>49370652.350000001</v>
      </c>
    </row>
    <row r="13" spans="1:14" x14ac:dyDescent="0.2">
      <c r="A13" s="2" t="s">
        <v>19</v>
      </c>
      <c r="B13">
        <v>22695668.260000002</v>
      </c>
      <c r="C13">
        <v>2000</v>
      </c>
      <c r="D13">
        <v>107976.04</v>
      </c>
      <c r="E13">
        <v>0</v>
      </c>
      <c r="F13">
        <v>180536.67</v>
      </c>
      <c r="G13">
        <v>0</v>
      </c>
      <c r="H13">
        <v>2544858.52</v>
      </c>
      <c r="I13">
        <v>3289612.25</v>
      </c>
      <c r="J13">
        <v>5772069.1699999999</v>
      </c>
      <c r="K13">
        <v>6104532.2199999997</v>
      </c>
      <c r="L13">
        <v>0</v>
      </c>
      <c r="M13">
        <v>816174.54</v>
      </c>
      <c r="N13" s="6">
        <f t="shared" si="0"/>
        <v>41513427.670000002</v>
      </c>
    </row>
    <row r="14" spans="1:14" x14ac:dyDescent="0.2">
      <c r="A14" s="2" t="s">
        <v>20</v>
      </c>
      <c r="B14">
        <v>16515.349999999999</v>
      </c>
      <c r="C14">
        <v>2000</v>
      </c>
      <c r="D14">
        <v>1605888.07</v>
      </c>
      <c r="E14">
        <v>3374278.74</v>
      </c>
      <c r="F14">
        <v>21711.759999999998</v>
      </c>
      <c r="G14">
        <v>0</v>
      </c>
      <c r="H14">
        <v>18571359.91</v>
      </c>
      <c r="I14">
        <v>8618956.0600000005</v>
      </c>
      <c r="J14">
        <v>37139883.789999999</v>
      </c>
      <c r="K14">
        <v>6598172.5700000003</v>
      </c>
      <c r="L14">
        <v>0</v>
      </c>
      <c r="M14">
        <v>3051759.46</v>
      </c>
      <c r="N14" s="6">
        <f t="shared" si="0"/>
        <v>79000525.709999993</v>
      </c>
    </row>
    <row r="15" spans="1:14" x14ac:dyDescent="0.2">
      <c r="A15" s="2" t="s">
        <v>21</v>
      </c>
      <c r="B15">
        <v>27527.67</v>
      </c>
      <c r="C15">
        <v>127527.44</v>
      </c>
      <c r="D15">
        <v>0</v>
      </c>
      <c r="E15">
        <v>0</v>
      </c>
      <c r="F15">
        <v>0</v>
      </c>
      <c r="G15">
        <v>76141.5</v>
      </c>
      <c r="H15">
        <v>114254.62</v>
      </c>
      <c r="I15">
        <v>292825.48</v>
      </c>
      <c r="J15">
        <v>644370.31000000006</v>
      </c>
      <c r="K15">
        <v>356851.67</v>
      </c>
      <c r="L15">
        <v>0</v>
      </c>
      <c r="M15">
        <v>199424.55</v>
      </c>
      <c r="N15" s="6">
        <f t="shared" si="0"/>
        <v>1838923.24</v>
      </c>
    </row>
    <row r="16" spans="1:14" x14ac:dyDescent="0.2">
      <c r="A16" s="2" t="s">
        <v>22</v>
      </c>
      <c r="B16">
        <v>1476367.74</v>
      </c>
      <c r="C16">
        <v>32751.919999999998</v>
      </c>
      <c r="D16">
        <v>0</v>
      </c>
      <c r="E16">
        <v>0</v>
      </c>
      <c r="F16">
        <v>429.42</v>
      </c>
      <c r="G16">
        <v>29273.759999999998</v>
      </c>
      <c r="H16">
        <v>5886333.3399999999</v>
      </c>
      <c r="I16">
        <v>5519723.0099999998</v>
      </c>
      <c r="J16">
        <v>2148626.79</v>
      </c>
      <c r="K16">
        <v>3463726.64</v>
      </c>
      <c r="L16">
        <v>0</v>
      </c>
      <c r="M16">
        <v>2129468.87</v>
      </c>
      <c r="N16" s="6">
        <f t="shared" si="0"/>
        <v>20686701.490000002</v>
      </c>
    </row>
    <row r="17" spans="1:14" x14ac:dyDescent="0.2">
      <c r="A17" s="2" t="s">
        <v>23</v>
      </c>
      <c r="B17">
        <v>3097193.81</v>
      </c>
      <c r="C17">
        <v>22277.06</v>
      </c>
      <c r="D17">
        <v>3269856.63</v>
      </c>
      <c r="E17">
        <v>0</v>
      </c>
      <c r="F17">
        <v>337404.8</v>
      </c>
      <c r="G17">
        <v>0</v>
      </c>
      <c r="H17">
        <v>2859612.22</v>
      </c>
      <c r="I17">
        <v>1728368.15</v>
      </c>
      <c r="J17">
        <v>8612323.4499999993</v>
      </c>
      <c r="K17">
        <v>814093.62</v>
      </c>
      <c r="L17">
        <v>4631.3999999999996</v>
      </c>
      <c r="M17">
        <v>432353.08</v>
      </c>
      <c r="N17" s="6">
        <f t="shared" si="0"/>
        <v>21178114.219999995</v>
      </c>
    </row>
    <row r="18" spans="1:14" x14ac:dyDescent="0.2">
      <c r="A18" s="2" t="s">
        <v>24</v>
      </c>
      <c r="B18">
        <v>197021.18</v>
      </c>
      <c r="C18">
        <v>0</v>
      </c>
      <c r="D18">
        <v>2924112.79</v>
      </c>
      <c r="E18">
        <v>0</v>
      </c>
      <c r="F18">
        <v>174318.19</v>
      </c>
      <c r="G18">
        <v>103779.58</v>
      </c>
      <c r="H18">
        <v>66031.23</v>
      </c>
      <c r="I18">
        <v>68980.820000000007</v>
      </c>
      <c r="J18">
        <v>1033017</v>
      </c>
      <c r="K18">
        <v>102556.01</v>
      </c>
      <c r="L18">
        <v>24433.14</v>
      </c>
      <c r="M18">
        <v>109592.7</v>
      </c>
      <c r="N18" s="6">
        <f t="shared" si="0"/>
        <v>4803842.6399999997</v>
      </c>
    </row>
    <row r="19" spans="1:14" x14ac:dyDescent="0.2">
      <c r="A19" s="2" t="s">
        <v>25</v>
      </c>
      <c r="B19">
        <v>0</v>
      </c>
      <c r="C19">
        <v>2750</v>
      </c>
      <c r="D19">
        <v>93552</v>
      </c>
      <c r="E19">
        <v>0</v>
      </c>
      <c r="F19">
        <v>0</v>
      </c>
      <c r="G19">
        <v>0</v>
      </c>
      <c r="H19">
        <v>110778.88</v>
      </c>
      <c r="I19">
        <v>362459.34</v>
      </c>
      <c r="J19">
        <v>1012031.93</v>
      </c>
      <c r="K19">
        <v>277421.55</v>
      </c>
      <c r="L19">
        <v>0</v>
      </c>
      <c r="M19">
        <v>95079.92</v>
      </c>
      <c r="N19" s="6">
        <f t="shared" si="0"/>
        <v>1954073.6199999999</v>
      </c>
    </row>
    <row r="20" spans="1:14" x14ac:dyDescent="0.2">
      <c r="A20" s="2" t="s">
        <v>26</v>
      </c>
      <c r="B20">
        <v>0</v>
      </c>
      <c r="C20">
        <v>129558</v>
      </c>
      <c r="D20">
        <v>407675.1</v>
      </c>
      <c r="E20">
        <v>0</v>
      </c>
      <c r="F20">
        <v>12310.02</v>
      </c>
      <c r="G20">
        <v>0</v>
      </c>
      <c r="H20">
        <v>370262.73</v>
      </c>
      <c r="I20">
        <v>182862.98</v>
      </c>
      <c r="J20">
        <v>2496668.71</v>
      </c>
      <c r="K20">
        <v>367893.74</v>
      </c>
      <c r="L20">
        <v>0</v>
      </c>
      <c r="M20">
        <v>395463.41</v>
      </c>
      <c r="N20" s="6">
        <f t="shared" si="0"/>
        <v>4362694.6900000004</v>
      </c>
    </row>
    <row r="21" spans="1:14" x14ac:dyDescent="0.2">
      <c r="A21" s="2" t="s">
        <v>27</v>
      </c>
      <c r="B21">
        <v>0</v>
      </c>
      <c r="C21">
        <v>1155.0999999999999</v>
      </c>
      <c r="D21">
        <v>38536</v>
      </c>
      <c r="E21">
        <v>314755.95</v>
      </c>
      <c r="F21">
        <v>0</v>
      </c>
      <c r="G21">
        <v>0</v>
      </c>
      <c r="H21">
        <v>3196517.27</v>
      </c>
      <c r="I21">
        <v>4112784.51</v>
      </c>
      <c r="J21">
        <v>17089495.690000001</v>
      </c>
      <c r="K21">
        <v>5356269.3099999996</v>
      </c>
      <c r="L21">
        <v>0</v>
      </c>
      <c r="M21">
        <v>2511732.04</v>
      </c>
      <c r="N21" s="6">
        <f t="shared" si="0"/>
        <v>32621245.870000001</v>
      </c>
    </row>
    <row r="22" spans="1:14" x14ac:dyDescent="0.2">
      <c r="A22" s="2" t="s">
        <v>28</v>
      </c>
      <c r="B22">
        <v>0</v>
      </c>
      <c r="C22">
        <v>78734.5</v>
      </c>
      <c r="D22">
        <v>0</v>
      </c>
      <c r="E22">
        <v>0</v>
      </c>
      <c r="F22">
        <v>3065.77</v>
      </c>
      <c r="G22">
        <v>0</v>
      </c>
      <c r="H22">
        <v>34551157.670000002</v>
      </c>
      <c r="I22">
        <v>26344657.02</v>
      </c>
      <c r="J22">
        <v>71577643.629999995</v>
      </c>
      <c r="K22">
        <v>14490388.449999999</v>
      </c>
      <c r="L22">
        <v>0</v>
      </c>
      <c r="M22">
        <v>6301824.2800000003</v>
      </c>
      <c r="N22" s="6">
        <f t="shared" si="0"/>
        <v>153347471.31999999</v>
      </c>
    </row>
    <row r="23" spans="1:14" x14ac:dyDescent="0.2">
      <c r="A23" s="2" t="s">
        <v>29</v>
      </c>
      <c r="B23">
        <v>0</v>
      </c>
      <c r="C23">
        <v>12638.96</v>
      </c>
      <c r="D23">
        <v>0</v>
      </c>
      <c r="E23">
        <v>0</v>
      </c>
      <c r="F23">
        <v>4003.36</v>
      </c>
      <c r="G23">
        <v>0</v>
      </c>
      <c r="H23">
        <v>1872255.63</v>
      </c>
      <c r="I23">
        <v>569576.69999999995</v>
      </c>
      <c r="J23">
        <v>3143275.44</v>
      </c>
      <c r="K23">
        <v>515029.6</v>
      </c>
      <c r="L23">
        <v>0</v>
      </c>
      <c r="M23">
        <v>353191.05</v>
      </c>
      <c r="N23" s="6">
        <f t="shared" si="0"/>
        <v>6469970.7399999993</v>
      </c>
    </row>
    <row r="24" spans="1:14" x14ac:dyDescent="0.2">
      <c r="A24" s="2" t="s">
        <v>30</v>
      </c>
      <c r="B24">
        <v>4353</v>
      </c>
      <c r="C24">
        <v>3500</v>
      </c>
      <c r="D24">
        <v>1507417.52</v>
      </c>
      <c r="E24">
        <v>190107.76</v>
      </c>
      <c r="F24">
        <v>244859.61</v>
      </c>
      <c r="G24">
        <v>16803490.07</v>
      </c>
      <c r="H24">
        <v>1923554.63</v>
      </c>
      <c r="I24">
        <v>2602697.56</v>
      </c>
      <c r="J24">
        <v>26063445.170000002</v>
      </c>
      <c r="K24">
        <v>3366694.26</v>
      </c>
      <c r="L24">
        <v>16037.2</v>
      </c>
      <c r="M24">
        <v>1809023.54</v>
      </c>
      <c r="N24" s="6">
        <f t="shared" si="0"/>
        <v>54535180.32</v>
      </c>
    </row>
    <row r="25" spans="1:14" x14ac:dyDescent="0.2">
      <c r="A25" s="2" t="s">
        <v>31</v>
      </c>
      <c r="B25">
        <v>1112.82</v>
      </c>
      <c r="C25">
        <v>4426.42</v>
      </c>
      <c r="D25">
        <v>12215610.380000001</v>
      </c>
      <c r="E25">
        <v>541600</v>
      </c>
      <c r="F25">
        <v>564148.77</v>
      </c>
      <c r="G25">
        <v>8981981.5600000005</v>
      </c>
      <c r="H25">
        <v>118014018.75</v>
      </c>
      <c r="I25">
        <v>88616366.920000002</v>
      </c>
      <c r="J25">
        <v>139316827.41</v>
      </c>
      <c r="K25">
        <v>40403242.409999996</v>
      </c>
      <c r="L25">
        <v>151673.92000000001</v>
      </c>
      <c r="M25">
        <v>24886786.600000001</v>
      </c>
      <c r="N25" s="6">
        <f t="shared" si="0"/>
        <v>433697795.95999998</v>
      </c>
    </row>
    <row r="26" spans="1:14" x14ac:dyDescent="0.2">
      <c r="A26" s="2" t="s">
        <v>32</v>
      </c>
      <c r="B26">
        <v>0</v>
      </c>
      <c r="C26">
        <v>1573.06</v>
      </c>
      <c r="D26">
        <v>10698.79</v>
      </c>
      <c r="E26">
        <v>0</v>
      </c>
      <c r="F26">
        <v>2067.04</v>
      </c>
      <c r="G26">
        <v>0</v>
      </c>
      <c r="H26">
        <v>1119205.76</v>
      </c>
      <c r="I26">
        <v>1567191.74</v>
      </c>
      <c r="J26">
        <v>5951362.6900000004</v>
      </c>
      <c r="K26">
        <v>1121660.46</v>
      </c>
      <c r="L26">
        <v>1684.32</v>
      </c>
      <c r="M26">
        <v>823188.62</v>
      </c>
      <c r="N26" s="6">
        <f t="shared" si="0"/>
        <v>10598632.479999999</v>
      </c>
    </row>
    <row r="27" spans="1:14" x14ac:dyDescent="0.2">
      <c r="A27" s="2" t="s">
        <v>33</v>
      </c>
      <c r="B27">
        <v>0</v>
      </c>
      <c r="C27">
        <v>0</v>
      </c>
      <c r="D27">
        <v>6000.51</v>
      </c>
      <c r="E27">
        <v>0</v>
      </c>
      <c r="F27">
        <v>688.85</v>
      </c>
      <c r="G27">
        <v>0</v>
      </c>
      <c r="H27">
        <v>211548.44</v>
      </c>
      <c r="I27">
        <v>43386.400000000001</v>
      </c>
      <c r="J27">
        <v>348016.98</v>
      </c>
      <c r="K27">
        <v>148031.94</v>
      </c>
      <c r="L27">
        <v>0</v>
      </c>
      <c r="M27">
        <v>12770.09</v>
      </c>
      <c r="N27" s="6">
        <f t="shared" si="0"/>
        <v>770443.20999999985</v>
      </c>
    </row>
    <row r="28" spans="1:14" x14ac:dyDescent="0.2">
      <c r="A28" s="2" t="s">
        <v>34</v>
      </c>
      <c r="B28">
        <v>533000</v>
      </c>
      <c r="C28">
        <v>0</v>
      </c>
      <c r="D28">
        <v>0</v>
      </c>
      <c r="E28">
        <v>0</v>
      </c>
      <c r="F28">
        <v>0</v>
      </c>
      <c r="G28">
        <v>0</v>
      </c>
      <c r="H28">
        <v>5103.87</v>
      </c>
      <c r="I28">
        <v>46935.53</v>
      </c>
      <c r="J28">
        <v>202177.49</v>
      </c>
      <c r="K28">
        <v>21180.720000000001</v>
      </c>
      <c r="L28">
        <v>0</v>
      </c>
      <c r="M28">
        <v>12255.58</v>
      </c>
      <c r="N28" s="6">
        <f t="shared" si="0"/>
        <v>820653.19</v>
      </c>
    </row>
    <row r="29" spans="1:14" x14ac:dyDescent="0.2">
      <c r="A29" s="2" t="s">
        <v>35</v>
      </c>
      <c r="B29">
        <v>2568104.4500000002</v>
      </c>
      <c r="C29">
        <v>5250</v>
      </c>
      <c r="D29">
        <v>108736.51</v>
      </c>
      <c r="E29">
        <v>1234.6199999999999</v>
      </c>
      <c r="F29">
        <v>231828.51</v>
      </c>
      <c r="G29">
        <v>201755.16</v>
      </c>
      <c r="H29">
        <v>5785025.2400000002</v>
      </c>
      <c r="I29">
        <v>2597192.5499999998</v>
      </c>
      <c r="J29">
        <v>15603609.18</v>
      </c>
      <c r="K29">
        <v>3108110.65</v>
      </c>
      <c r="L29">
        <v>317.43</v>
      </c>
      <c r="M29">
        <v>2396464.3199999998</v>
      </c>
      <c r="N29" s="6">
        <f t="shared" si="0"/>
        <v>32607628.619999997</v>
      </c>
    </row>
    <row r="30" spans="1:14" x14ac:dyDescent="0.2">
      <c r="A30" s="2" t="s">
        <v>36</v>
      </c>
      <c r="B30">
        <v>1931774.56</v>
      </c>
      <c r="C30">
        <v>181588.45</v>
      </c>
      <c r="D30">
        <v>0</v>
      </c>
      <c r="E30">
        <v>346074.29</v>
      </c>
      <c r="F30">
        <v>24791.86</v>
      </c>
      <c r="G30">
        <v>10204867.720000001</v>
      </c>
      <c r="H30">
        <v>11260532.07</v>
      </c>
      <c r="I30">
        <v>18067267.550000001</v>
      </c>
      <c r="J30">
        <v>92620095.510000005</v>
      </c>
      <c r="K30">
        <v>9357203.9499999993</v>
      </c>
      <c r="L30">
        <v>0</v>
      </c>
      <c r="M30">
        <v>8145312.7800000003</v>
      </c>
      <c r="N30" s="6">
        <f t="shared" si="0"/>
        <v>152139508.73999998</v>
      </c>
    </row>
    <row r="31" spans="1:14" x14ac:dyDescent="0.2">
      <c r="A31" s="2" t="s">
        <v>37</v>
      </c>
      <c r="B31">
        <v>2135094.3199999998</v>
      </c>
      <c r="C31">
        <v>90477.34</v>
      </c>
      <c r="D31">
        <v>16872.29</v>
      </c>
      <c r="E31">
        <v>0</v>
      </c>
      <c r="F31">
        <v>201.59</v>
      </c>
      <c r="G31">
        <v>0</v>
      </c>
      <c r="H31">
        <v>12259514.68</v>
      </c>
      <c r="I31">
        <v>6792259.4400000004</v>
      </c>
      <c r="J31">
        <v>10608783.49</v>
      </c>
      <c r="K31">
        <v>2905091.15</v>
      </c>
      <c r="L31">
        <v>0</v>
      </c>
      <c r="M31">
        <v>1406544.25</v>
      </c>
      <c r="N31" s="6">
        <f t="shared" si="0"/>
        <v>36214838.549999997</v>
      </c>
    </row>
    <row r="32" spans="1:14" x14ac:dyDescent="0.2">
      <c r="A32" s="2" t="s">
        <v>38</v>
      </c>
      <c r="B32">
        <v>8184004.9400000004</v>
      </c>
      <c r="C32">
        <v>52367.75</v>
      </c>
      <c r="D32">
        <v>8986811.3100000005</v>
      </c>
      <c r="E32">
        <v>1585715.68</v>
      </c>
      <c r="F32">
        <v>8062102.1699999999</v>
      </c>
      <c r="G32">
        <v>950972.45</v>
      </c>
      <c r="H32">
        <v>140292807.63999999</v>
      </c>
      <c r="I32">
        <v>124893216.28</v>
      </c>
      <c r="J32">
        <v>120040071.28</v>
      </c>
      <c r="K32">
        <v>28351796.09</v>
      </c>
      <c r="L32">
        <v>28905.74</v>
      </c>
      <c r="M32">
        <v>12059849.48</v>
      </c>
      <c r="N32" s="6">
        <f t="shared" si="0"/>
        <v>453488620.81</v>
      </c>
    </row>
    <row r="33" spans="1:14" x14ac:dyDescent="0.2">
      <c r="A33" s="2" t="s">
        <v>39</v>
      </c>
      <c r="B33">
        <v>0</v>
      </c>
      <c r="C33">
        <v>183986.99</v>
      </c>
      <c r="D33">
        <v>0</v>
      </c>
      <c r="E33">
        <v>0</v>
      </c>
      <c r="F33">
        <v>0</v>
      </c>
      <c r="G33">
        <v>0</v>
      </c>
      <c r="H33">
        <v>10209.41</v>
      </c>
      <c r="I33">
        <v>13818.18</v>
      </c>
      <c r="J33">
        <v>58843.9</v>
      </c>
      <c r="K33">
        <v>19315.68</v>
      </c>
      <c r="L33">
        <v>0</v>
      </c>
      <c r="M33">
        <v>11638.32</v>
      </c>
      <c r="N33" s="6">
        <f t="shared" si="0"/>
        <v>297812.47999999998</v>
      </c>
    </row>
    <row r="35" spans="1:14" x14ac:dyDescent="0.2">
      <c r="A35" s="3" t="s">
        <v>41</v>
      </c>
      <c r="B35" s="5">
        <f>SUM(B$7:B$33)</f>
        <v>49983163.360000007</v>
      </c>
      <c r="C35" s="5">
        <f t="shared" ref="C35:N35" si="1">SUM(C$7:C$33)</f>
        <v>1831254.08</v>
      </c>
      <c r="D35" s="5">
        <f t="shared" si="1"/>
        <v>35071981.800000004</v>
      </c>
      <c r="E35" s="5">
        <f t="shared" si="1"/>
        <v>6614288.54</v>
      </c>
      <c r="F35" s="5">
        <f t="shared" si="1"/>
        <v>10155878.5</v>
      </c>
      <c r="G35" s="5">
        <f t="shared" si="1"/>
        <v>37829447.860000007</v>
      </c>
      <c r="H35" s="5">
        <f t="shared" si="1"/>
        <v>388860969.45999998</v>
      </c>
      <c r="I35" s="5">
        <f t="shared" si="1"/>
        <v>322250036.88000005</v>
      </c>
      <c r="J35" s="5">
        <f t="shared" si="1"/>
        <v>619864284.63999999</v>
      </c>
      <c r="K35" s="5">
        <f t="shared" si="1"/>
        <v>141338767.31</v>
      </c>
      <c r="L35" s="5">
        <f t="shared" si="1"/>
        <v>229556.35</v>
      </c>
      <c r="M35" s="5">
        <f t="shared" si="1"/>
        <v>75867841.840000004</v>
      </c>
      <c r="N35" s="5">
        <f t="shared" si="1"/>
        <v>1689897470.6199999</v>
      </c>
    </row>
  </sheetData>
  <pageMargins left="0.78740157499999996" right="0.78740157499999996" top="0.984251969" bottom="0.984251969" header="0.5" footer="0.5"/>
  <pageSetup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Arrecadação mês</vt:lpstr>
      <vt:lpstr>Acumulado no ano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Clauber Teixeira Rodrigues</cp:lastModifiedBy>
  <dcterms:created xsi:type="dcterms:W3CDTF">2021-07-13T08:31:31Z</dcterms:created>
  <dcterms:modified xsi:type="dcterms:W3CDTF">2025-11-19T10:53:05Z</dcterms:modified>
</cp:coreProperties>
</file>