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extracoes\arrecadacao\Portal\"/>
    </mc:Choice>
  </mc:AlternateContent>
  <xr:revisionPtr revIDLastSave="0" documentId="8_{A10EDC95-49A6-475B-A368-C4E0A63C19C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rrecadação mês" sheetId="1" r:id="rId1"/>
    <sheet name="Acumulado no ano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5" i="1" l="1"/>
  <c r="L35" i="1"/>
  <c r="K35" i="1"/>
  <c r="J35" i="1"/>
  <c r="I35" i="1"/>
  <c r="H35" i="1"/>
  <c r="G35" i="1"/>
  <c r="F35" i="1"/>
  <c r="E35" i="1"/>
  <c r="D35" i="1"/>
  <c r="C35" i="1"/>
  <c r="B35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M35" i="2"/>
  <c r="L35" i="2"/>
  <c r="K35" i="2"/>
  <c r="J35" i="2"/>
  <c r="I35" i="2"/>
  <c r="H35" i="2"/>
  <c r="G35" i="2"/>
  <c r="F35" i="2"/>
  <c r="E35" i="2"/>
  <c r="D35" i="2"/>
  <c r="C35" i="2"/>
  <c r="B35" i="2"/>
  <c r="N33" i="2"/>
  <c r="N32" i="2"/>
  <c r="N31" i="2"/>
  <c r="N30" i="2"/>
  <c r="N29" i="2"/>
  <c r="N28" i="2"/>
  <c r="N27" i="2"/>
  <c r="N26" i="2"/>
  <c r="N25" i="2"/>
  <c r="N24" i="2"/>
  <c r="N23" i="2"/>
  <c r="N22" i="2"/>
  <c r="N21" i="2"/>
  <c r="N20" i="2"/>
  <c r="N19" i="2"/>
  <c r="N18" i="2"/>
  <c r="N17" i="2"/>
  <c r="N16" i="2"/>
  <c r="N15" i="2"/>
  <c r="N14" i="2"/>
  <c r="N13" i="2"/>
  <c r="N12" i="2"/>
  <c r="N11" i="2"/>
  <c r="N10" i="2"/>
  <c r="N9" i="2"/>
  <c r="N8" i="2"/>
  <c r="N7" i="2"/>
  <c r="N35" i="2" l="1"/>
  <c r="N35" i="1"/>
</calcChain>
</file>

<file path=xl/sharedStrings.xml><?xml version="1.0" encoding="utf-8"?>
<sst xmlns="http://schemas.openxmlformats.org/spreadsheetml/2006/main" count="84" uniqueCount="42">
  <si>
    <t>UF</t>
  </si>
  <si>
    <t>Alienações</t>
  </si>
  <si>
    <t>Permissão de uso</t>
  </si>
  <si>
    <t>Cessão de uso</t>
  </si>
  <si>
    <t>Inden. posse/ocupação ilícita</t>
  </si>
  <si>
    <t>Aluguel</t>
  </si>
  <si>
    <t>Arrendamento</t>
  </si>
  <si>
    <t>Foro</t>
  </si>
  <si>
    <t>Laudêmio</t>
  </si>
  <si>
    <t>Taxa de ocupação</t>
  </si>
  <si>
    <t>Outras receitas</t>
  </si>
  <si>
    <t>Parcelamento - SARP</t>
  </si>
  <si>
    <t>Receita DAU SPU</t>
  </si>
  <si>
    <t>AC</t>
  </si>
  <si>
    <t>AL</t>
  </si>
  <si>
    <t>AM</t>
  </si>
  <si>
    <t>AP</t>
  </si>
  <si>
    <t>BA</t>
  </si>
  <si>
    <t>CE</t>
  </si>
  <si>
    <t>DF</t>
  </si>
  <si>
    <t>ES</t>
  </si>
  <si>
    <t>GO</t>
  </si>
  <si>
    <t>MA</t>
  </si>
  <si>
    <t>MG</t>
  </si>
  <si>
    <t>MS</t>
  </si>
  <si>
    <t>MT</t>
  </si>
  <si>
    <t>PA</t>
  </si>
  <si>
    <t>PB</t>
  </si>
  <si>
    <t>PE</t>
  </si>
  <si>
    <t>PI</t>
  </si>
  <si>
    <t>PR</t>
  </si>
  <si>
    <t>RJ</t>
  </si>
  <si>
    <t>RN</t>
  </si>
  <si>
    <t>RO</t>
  </si>
  <si>
    <t>RR</t>
  </si>
  <si>
    <t>RS</t>
  </si>
  <si>
    <t>SC</t>
  </si>
  <si>
    <t>SE</t>
  </si>
  <si>
    <t>SP</t>
  </si>
  <si>
    <t>TO</t>
  </si>
  <si>
    <t>Total UF</t>
  </si>
  <si>
    <t>Brasil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</si>
</sst>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">
    <xf numFmtId="0" fontId="0" fillId="0" borderId="0" xfId="0"/>
    <xf numFmtId="164" fontId="0" fillId="0" borderId="0" xfId="1" applyFont="1" applyAlignment="1">
      <alignment horizontal="right"/>
    </xf>
    <xf numFmtId="0" fontId="0" fillId="0" borderId="0" xfId="0" applyAlignment="1">
      <alignment horizontal="center"/>
    </xf>
    <xf numFmtId="0" fontId="2" fillId="2" borderId="0" xfId="0" applyFont="1" applyFill="1" applyAlignment="1">
      <alignment horizontal="center"/>
    </xf>
    <xf numFmtId="164" fontId="2" fillId="2" borderId="0" xfId="1" applyFont="1" applyFill="1" applyAlignment="1">
      <alignment horizontal="right"/>
    </xf>
    <xf numFmtId="164" fontId="2" fillId="2" borderId="0" xfId="0" applyNumberFormat="1" applyFont="1" applyFill="1"/>
    <xf numFmtId="164" fontId="2" fillId="0" borderId="0" xfId="0" applyNumberFormat="1" applyFon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9525</xdr:rowOff>
    </xdr:from>
    <xdr:to>
      <xdr:col>5</xdr:col>
      <xdr:colOff>647700</xdr:colOff>
      <xdr:row>4</xdr:row>
      <xdr:rowOff>142875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7468BECB-4DA7-4D9A-9335-7220E6E585B2}"/>
            </a:ext>
          </a:extLst>
        </xdr:cNvPr>
        <xdr:cNvSpPr txBox="1"/>
      </xdr:nvSpPr>
      <xdr:spPr>
        <a:xfrm>
          <a:off x="0" y="9525"/>
          <a:ext cx="6343650" cy="781050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MINISTÉRIO DA ECONOMIA</a:t>
          </a:r>
        </a:p>
        <a:p>
          <a:pPr marL="0" indent="0"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SECRETARIA ESPECIAL DE DESESTATIZAÇÃO, DESINVESTIMENTO E MERCADOS</a:t>
          </a:r>
        </a:p>
        <a:p>
          <a:pPr marL="0" indent="0"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SECRETARIA DE COORDENAÇÃO E GOVERNANÇA DO PATRIMÔNIO DA UNIÃO</a:t>
          </a:r>
          <a:endParaRPr lang="pt-BR">
            <a:effectLst/>
          </a:endParaRPr>
        </a:p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COORDENAÇÃO-GERAL DE ARRECADAÇÃO</a:t>
          </a:r>
          <a:endParaRPr lang="pt-BR">
            <a:effectLst/>
          </a:endParaRPr>
        </a:p>
        <a:p>
          <a:pPr algn="ctr"/>
          <a:endParaRPr lang="pt-BR" sz="1100"/>
        </a:p>
      </xdr:txBody>
    </xdr:sp>
    <xdr:clientData/>
  </xdr:twoCellAnchor>
  <xdr:twoCellAnchor>
    <xdr:from>
      <xdr:col>5</xdr:col>
      <xdr:colOff>666749</xdr:colOff>
      <xdr:row>0</xdr:row>
      <xdr:rowOff>0</xdr:rowOff>
    </xdr:from>
    <xdr:to>
      <xdr:col>14</xdr:col>
      <xdr:colOff>9524</xdr:colOff>
      <xdr:row>4</xdr:row>
      <xdr:rowOff>142875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396DDE02-B0E5-4558-B344-6015E270B410}"/>
            </a:ext>
          </a:extLst>
        </xdr:cNvPr>
        <xdr:cNvSpPr txBox="1"/>
      </xdr:nvSpPr>
      <xdr:spPr>
        <a:xfrm>
          <a:off x="6362699" y="0"/>
          <a:ext cx="8867775" cy="790575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INFORMATIVO GERENCIAL DE RECEITAS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VALORES DE ARRECADAÇÃO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Referência: Julho/2022</a:t>
          </a:r>
          <a:r>
            <a:rPr lang="pt-BR" sz="1100" b="1" i="0" baseline="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 </a:t>
          </a:r>
          <a:endParaRPr lang="pt-BR" sz="1100" b="1">
            <a:solidFill>
              <a:srgbClr val="002060"/>
            </a:solidFill>
          </a:endParaRPr>
        </a:p>
      </xdr:txBody>
    </xdr:sp>
    <xdr:clientData/>
  </xdr:twoCellAnchor>
  <xdr:twoCellAnchor>
    <xdr:from>
      <xdr:col>1</xdr:col>
      <xdr:colOff>0</xdr:colOff>
      <xdr:row>36</xdr:row>
      <xdr:rowOff>19050</xdr:rowOff>
    </xdr:from>
    <xdr:to>
      <xdr:col>5</xdr:col>
      <xdr:colOff>0</xdr:colOff>
      <xdr:row>45</xdr:row>
      <xdr:rowOff>0</xdr:rowOff>
    </xdr:to>
    <xdr:sp macro="" textlink="" fLocksText="0">
      <xdr:nvSpPr>
        <xdr:cNvPr id="7" name="Caixa de Texto 6">
          <a:extLst>
            <a:ext uri="{FF2B5EF4-FFF2-40B4-BE49-F238E27FC236}">
              <a16:creationId xmlns:a16="http://schemas.microsoft.com/office/drawing/2014/main" id="{8219E488-66F4-4D7C-9490-E356C3A6D39B}"/>
            </a:ext>
          </a:extLst>
        </xdr:cNvPr>
        <xdr:cNvSpPr txBox="1">
          <a:spLocks noChangeArrowheads="1"/>
        </xdr:cNvSpPr>
      </xdr:nvSpPr>
      <xdr:spPr bwMode="auto">
        <a:xfrm>
          <a:off x="571500" y="5848350"/>
          <a:ext cx="5124450" cy="1438275"/>
        </a:xfrm>
        <a:prstGeom prst="rect">
          <a:avLst/>
        </a:prstGeom>
        <a:solidFill>
          <a:srgbClr val="FFFFFF"/>
        </a:solidFill>
        <a:ln w="9360" cap="sq">
          <a:solidFill>
            <a:srgbClr val="BCBCBC"/>
          </a:solidFill>
          <a:round/>
          <a:headEnd/>
          <a:tailEnd/>
        </a:ln>
        <a:effectLst/>
      </xdr:spPr>
      <xdr:txBody>
        <a:bodyPr vertOverflow="clip" wrap="square" lIns="20160" tIns="20160" rIns="20160" bIns="20160" anchor="t"/>
        <a:lstStyle/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0000"/>
              </a:solidFill>
              <a:latin typeface="Calibri"/>
              <a:cs typeface="Calibri"/>
            </a:rPr>
            <a:t>FONTES: 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0000"/>
              </a:solidFill>
              <a:latin typeface="Calibri"/>
              <a:cs typeface="Calibri"/>
            </a:rPr>
            <a:t>Internas: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SIAPA - Sistema Integrado de Administração Patrimonial	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SPIUNet - Sistema de Gerenciamento de Imóveis de Uso Especial</a:t>
          </a:r>
        </a:p>
        <a:p>
          <a:pPr algn="l" rtl="0">
            <a:lnSpc>
              <a:spcPts val="8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SARP  - Sistema de Arrecadação da Antiga RFFSA</a:t>
          </a:r>
        </a:p>
        <a:p>
          <a:pPr algn="l" rtl="0">
            <a:lnSpc>
              <a:spcPts val="7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CIF - Sistema de Controle de Ocupação de Imóveis Funcionais</a:t>
          </a:r>
          <a:r>
            <a:rPr lang="pt-BR" sz="900" b="1" i="0" u="none" strike="noStrike" baseline="0">
              <a:solidFill>
                <a:srgbClr val="000000"/>
              </a:solidFill>
              <a:latin typeface="Calibri"/>
              <a:cs typeface="Calibri"/>
            </a:rPr>
            <a:t> </a:t>
          </a:r>
        </a:p>
        <a:p>
          <a:pPr algn="l" rtl="0">
            <a:lnSpc>
              <a:spcPts val="800"/>
            </a:lnSpc>
            <a:defRPr sz="1000"/>
          </a:pPr>
          <a:r>
            <a:rPr lang="pt-BR" sz="900" b="1" i="0" u="none" strike="noStrike" baseline="0">
              <a:solidFill>
                <a:srgbClr val="000000"/>
              </a:solidFill>
              <a:latin typeface="Calibri"/>
              <a:cs typeface="Calibri"/>
            </a:rPr>
            <a:t>Externas: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Arrecadação oriunda da DAU fornecida pela RFB </a:t>
          </a:r>
        </a:p>
        <a:p>
          <a:pPr algn="l" rtl="0">
            <a:lnSpc>
              <a:spcPts val="800"/>
            </a:lnSpc>
            <a:defRPr sz="1000"/>
          </a:pPr>
          <a:r>
            <a:rPr lang="pt-BR" sz="1000" b="1" i="0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Restituição e retificação de DARF fornecida pela RFB </a:t>
          </a:r>
        </a:p>
        <a:p>
          <a:pPr algn="l" rtl="0">
            <a:lnSpc>
              <a:spcPts val="900"/>
            </a:lnSpc>
            <a:defRPr sz="1000"/>
          </a:pPr>
          <a:endParaRPr lang="pt-BR" sz="1000" b="1" i="0" u="none" strike="noStrike" baseline="0">
            <a:solidFill>
              <a:srgbClr val="000000"/>
            </a:solidFill>
            <a:effectLst/>
            <a:latin typeface="+mn-lt"/>
            <a:ea typeface="+mn-ea"/>
            <a:cs typeface="+mn-cs"/>
          </a:endParaRPr>
        </a:p>
        <a:p>
          <a:pPr algn="l" rtl="0">
            <a:lnSpc>
              <a:spcPts val="800"/>
            </a:lnSpc>
            <a:defRPr sz="1000"/>
          </a:pPr>
          <a:r>
            <a:rPr lang="pt-BR" sz="1000" b="1" i="0" u="none" strike="noStrike" baseline="0">
              <a:solidFill>
                <a:srgbClr val="000000"/>
              </a:solidFill>
              <a:effectLst/>
              <a:latin typeface="+mn-lt"/>
              <a:ea typeface="+mn-ea"/>
              <a:cs typeface="+mn-cs"/>
            </a:rPr>
            <a:t>Outras receitas: </a:t>
          </a:r>
        </a:p>
        <a:p>
          <a:pPr algn="l" rtl="0">
            <a:lnSpc>
              <a:spcPts val="900"/>
            </a:lnSpc>
            <a:defRPr sz="1000"/>
          </a:pPr>
          <a:r>
            <a:rPr lang="pt-BR" sz="1000" b="1" i="0" u="none" strike="noStrike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Juros + Multas + Taxas de ocupação de Imóveis Funcionais + Outras receitas imobiliárias</a:t>
          </a:r>
        </a:p>
        <a:p>
          <a:pPr algn="l" rtl="0">
            <a:lnSpc>
              <a:spcPts val="800"/>
            </a:lnSpc>
            <a:defRPr sz="1000"/>
          </a:pPr>
          <a:endParaRPr lang="pt-BR" sz="900" b="1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lnSpc>
              <a:spcPts val="1000"/>
            </a:lnSpc>
            <a:defRPr sz="1000"/>
          </a:pPr>
          <a:endParaRPr lang="pt-BR" sz="900" b="1" i="0" u="none" strike="noStrike" baseline="0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  <xdr:twoCellAnchor>
    <xdr:from>
      <xdr:col>0</xdr:col>
      <xdr:colOff>0</xdr:colOff>
      <xdr:row>0</xdr:row>
      <xdr:rowOff>9525</xdr:rowOff>
    </xdr:from>
    <xdr:to>
      <xdr:col>5</xdr:col>
      <xdr:colOff>652236</xdr:colOff>
      <xdr:row>5</xdr:row>
      <xdr:rowOff>2268</xdr:rowOff>
    </xdr:to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id="{D92D2114-14F3-4EAE-8723-DDF57B458733}"/>
            </a:ext>
          </a:extLst>
        </xdr:cNvPr>
        <xdr:cNvSpPr txBox="1"/>
      </xdr:nvSpPr>
      <xdr:spPr>
        <a:xfrm>
          <a:off x="0" y="9525"/>
          <a:ext cx="7287986" cy="786493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MINISTÉRIO DA ECONOMIA</a:t>
          </a:r>
        </a:p>
        <a:p>
          <a:pPr marL="0" indent="0"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SECRETARIA ESPECIAL DE DESESTATIZAÇÃO, DESINVESTIMENTO E MERCADOS</a:t>
          </a:r>
        </a:p>
        <a:p>
          <a:pPr marL="0" indent="0"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SECRETARIA DE COORDENAÇÃO E GOVERNANÇA DO PATRIMÔNIO DA UNIÃO</a:t>
          </a:r>
          <a:endParaRPr lang="pt-BR">
            <a:effectLst/>
          </a:endParaRPr>
        </a:p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COORDENAÇÃO-GERAL DE ARRECADAÇÃO</a:t>
          </a:r>
          <a:endParaRPr lang="pt-BR">
            <a:effectLst/>
          </a:endParaRPr>
        </a:p>
        <a:p>
          <a:pPr algn="ctr"/>
          <a:endParaRPr lang="pt-BR" sz="1100"/>
        </a:p>
      </xdr:txBody>
    </xdr:sp>
    <xdr:clientData/>
  </xdr:twoCellAnchor>
  <xdr:twoCellAnchor>
    <xdr:from>
      <xdr:col>5</xdr:col>
      <xdr:colOff>671285</xdr:colOff>
      <xdr:row>0</xdr:row>
      <xdr:rowOff>0</xdr:rowOff>
    </xdr:from>
    <xdr:to>
      <xdr:col>13</xdr:col>
      <xdr:colOff>1219048</xdr:colOff>
      <xdr:row>5</xdr:row>
      <xdr:rowOff>2268</xdr:rowOff>
    </xdr:to>
    <xdr:sp macro="" textlink="">
      <xdr:nvSpPr>
        <xdr:cNvPr id="5" name="CaixaDeTexto 4">
          <a:extLst>
            <a:ext uri="{FF2B5EF4-FFF2-40B4-BE49-F238E27FC236}">
              <a16:creationId xmlns:a16="http://schemas.microsoft.com/office/drawing/2014/main" id="{E545C295-EA71-4A52-8759-C395D8C033F1}"/>
            </a:ext>
          </a:extLst>
        </xdr:cNvPr>
        <xdr:cNvSpPr txBox="1"/>
      </xdr:nvSpPr>
      <xdr:spPr>
        <a:xfrm>
          <a:off x="7307035" y="0"/>
          <a:ext cx="11194596" cy="796018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INFORMATIVO GERENCIAL DE RECEITAS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VALORES DE ARRECADAÇÃO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Referência: FEVEREIRO/2024</a:t>
          </a:r>
          <a:endParaRPr lang="pt-BR" sz="1100" b="1">
            <a:solidFill>
              <a:srgbClr val="00206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9525</xdr:rowOff>
    </xdr:from>
    <xdr:to>
      <xdr:col>5</xdr:col>
      <xdr:colOff>638175</xdr:colOff>
      <xdr:row>4</xdr:row>
      <xdr:rowOff>142875</xdr:rowOff>
    </xdr:to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id="{DD65E127-9407-4C52-8244-0335332D3FBB}"/>
            </a:ext>
          </a:extLst>
        </xdr:cNvPr>
        <xdr:cNvSpPr txBox="1"/>
      </xdr:nvSpPr>
      <xdr:spPr>
        <a:xfrm>
          <a:off x="0" y="9525"/>
          <a:ext cx="6343650" cy="781050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MINISTÉRIO DA ECONOMIA</a:t>
          </a:r>
        </a:p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SECRETARIA ESPECIAL DE DESESTATIZAÇÃO, DESINVESTIMENTO E MERCADOS</a:t>
          </a:r>
          <a:endParaRPr lang="pt-BR">
            <a:effectLst/>
          </a:endParaRPr>
        </a:p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SECRETARIA DE COORDENAÇÃO E GOVERNANÇA DO PATRIMÔNIO DA UNIÃO</a:t>
          </a:r>
          <a:endParaRPr lang="pt-BR">
            <a:effectLst/>
          </a:endParaRPr>
        </a:p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COORDENAÇÃO-GERAL DE ARRECADAÇÃO</a:t>
          </a:r>
          <a:endParaRPr lang="pt-BR">
            <a:effectLst/>
          </a:endParaRPr>
        </a:p>
        <a:p>
          <a:pPr algn="ctr"/>
          <a:endParaRPr lang="pt-BR" sz="1100"/>
        </a:p>
      </xdr:txBody>
    </xdr:sp>
    <xdr:clientData/>
  </xdr:twoCellAnchor>
  <xdr:twoCellAnchor>
    <xdr:from>
      <xdr:col>5</xdr:col>
      <xdr:colOff>657224</xdr:colOff>
      <xdr:row>0</xdr:row>
      <xdr:rowOff>0</xdr:rowOff>
    </xdr:from>
    <xdr:to>
      <xdr:col>13</xdr:col>
      <xdr:colOff>676274</xdr:colOff>
      <xdr:row>4</xdr:row>
      <xdr:rowOff>142875</xdr:rowOff>
    </xdr:to>
    <xdr:sp macro="" textlink="">
      <xdr:nvSpPr>
        <xdr:cNvPr id="5" name="CaixaDeTexto 4">
          <a:extLst>
            <a:ext uri="{FF2B5EF4-FFF2-40B4-BE49-F238E27FC236}">
              <a16:creationId xmlns:a16="http://schemas.microsoft.com/office/drawing/2014/main" id="{0C4E070C-61C7-4111-8BC7-B2113B9698AA}"/>
            </a:ext>
          </a:extLst>
        </xdr:cNvPr>
        <xdr:cNvSpPr txBox="1"/>
      </xdr:nvSpPr>
      <xdr:spPr>
        <a:xfrm>
          <a:off x="6362699" y="0"/>
          <a:ext cx="8867775" cy="790575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INFORMATIVO GERENCIAL DE RECEITAS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VALORES DE ARRECADAÇÃO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Referência: Acumulado do Ano 2024</a:t>
          </a:r>
          <a:endParaRPr lang="pt-BR" sz="1100" b="1">
            <a:solidFill>
              <a:srgbClr val="002060"/>
            </a:solidFill>
          </a:endParaRPr>
        </a:p>
      </xdr:txBody>
    </xdr:sp>
    <xdr:clientData/>
  </xdr:twoCellAnchor>
  <xdr:twoCellAnchor>
    <xdr:from>
      <xdr:col>1</xdr:col>
      <xdr:colOff>0</xdr:colOff>
      <xdr:row>36</xdr:row>
      <xdr:rowOff>0</xdr:rowOff>
    </xdr:from>
    <xdr:to>
      <xdr:col>4</xdr:col>
      <xdr:colOff>1876425</xdr:colOff>
      <xdr:row>45</xdr:row>
      <xdr:rowOff>19050</xdr:rowOff>
    </xdr:to>
    <xdr:sp macro="" textlink="" fLocksText="0">
      <xdr:nvSpPr>
        <xdr:cNvPr id="6" name="Caixa de Texto 6">
          <a:extLst>
            <a:ext uri="{FF2B5EF4-FFF2-40B4-BE49-F238E27FC236}">
              <a16:creationId xmlns:a16="http://schemas.microsoft.com/office/drawing/2014/main" id="{CEB5371E-19E1-42B3-B69F-F0E5D5E2784C}"/>
            </a:ext>
          </a:extLst>
        </xdr:cNvPr>
        <xdr:cNvSpPr txBox="1">
          <a:spLocks noChangeArrowheads="1"/>
        </xdr:cNvSpPr>
      </xdr:nvSpPr>
      <xdr:spPr bwMode="auto">
        <a:xfrm>
          <a:off x="581025" y="5829300"/>
          <a:ext cx="5124450" cy="1476375"/>
        </a:xfrm>
        <a:prstGeom prst="rect">
          <a:avLst/>
        </a:prstGeom>
        <a:solidFill>
          <a:srgbClr val="FFFFFF"/>
        </a:solidFill>
        <a:ln w="9360" cap="sq">
          <a:solidFill>
            <a:srgbClr val="BCBCBC"/>
          </a:solidFill>
          <a:round/>
          <a:headEnd/>
          <a:tailEnd/>
        </a:ln>
        <a:effectLst/>
      </xdr:spPr>
      <xdr:txBody>
        <a:bodyPr vertOverflow="clip" wrap="square" lIns="20160" tIns="20160" rIns="20160" bIns="20160" anchor="t"/>
        <a:lstStyle/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0000"/>
              </a:solidFill>
              <a:latin typeface="Calibri"/>
              <a:cs typeface="Calibri"/>
            </a:rPr>
            <a:t>FONTES: 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0000"/>
              </a:solidFill>
              <a:latin typeface="Calibri"/>
              <a:cs typeface="Calibri"/>
            </a:rPr>
            <a:t>Internas: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SIAPA - Sistema Integrado de Administração Patrimonial	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SPIUNet - Sistema de Gerenciamento de Imóveis de Uso Especial</a:t>
          </a:r>
        </a:p>
        <a:p>
          <a:pPr algn="l" rtl="0">
            <a:lnSpc>
              <a:spcPts val="8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SARP  - Sistema de Arrecadação da Antiga RFFSA</a:t>
          </a:r>
        </a:p>
        <a:p>
          <a:pPr algn="l" rtl="0">
            <a:lnSpc>
              <a:spcPts val="8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CIF - Sistema de Controle de Ocupação de Imóveis Funcionais</a:t>
          </a:r>
          <a:r>
            <a:rPr lang="pt-BR" sz="900" b="1" i="0" u="none" strike="noStrike" baseline="0">
              <a:solidFill>
                <a:srgbClr val="000000"/>
              </a:solidFill>
              <a:latin typeface="Calibri"/>
              <a:cs typeface="Calibri"/>
            </a:rPr>
            <a:t> 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0000"/>
              </a:solidFill>
              <a:latin typeface="Calibri"/>
              <a:cs typeface="Calibri"/>
            </a:rPr>
            <a:t>Externas: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Arrecadação oriunda da DAU fornecida pela RFB </a:t>
          </a:r>
        </a:p>
        <a:p>
          <a:pPr algn="l" rtl="0">
            <a:lnSpc>
              <a:spcPts val="900"/>
            </a:lnSpc>
            <a:defRPr sz="1000"/>
          </a:pPr>
          <a:r>
            <a:rPr lang="pt-BR" sz="1000" b="1" i="0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Restituição e retificação de DARF fornecida pela RFB </a:t>
          </a:r>
        </a:p>
        <a:p>
          <a:pPr algn="l" rtl="0">
            <a:lnSpc>
              <a:spcPts val="800"/>
            </a:lnSpc>
            <a:defRPr sz="1000"/>
          </a:pPr>
          <a:endParaRPr lang="pt-BR" sz="1000" b="1" i="0" u="none" strike="noStrike" baseline="0">
            <a:solidFill>
              <a:srgbClr val="000000"/>
            </a:solidFill>
            <a:effectLst/>
            <a:latin typeface="+mn-lt"/>
            <a:ea typeface="+mn-ea"/>
            <a:cs typeface="+mn-cs"/>
          </a:endParaRPr>
        </a:p>
        <a:p>
          <a:pPr algn="l" rtl="0">
            <a:lnSpc>
              <a:spcPts val="900"/>
            </a:lnSpc>
            <a:defRPr sz="1000"/>
          </a:pPr>
          <a:r>
            <a:rPr lang="pt-BR" sz="1000" b="1" i="0" u="none" strike="noStrike" baseline="0">
              <a:solidFill>
                <a:srgbClr val="000000"/>
              </a:solidFill>
              <a:effectLst/>
              <a:latin typeface="+mn-lt"/>
              <a:ea typeface="+mn-ea"/>
              <a:cs typeface="+mn-cs"/>
            </a:rPr>
            <a:t>Outras receitas: </a:t>
          </a:r>
        </a:p>
        <a:p>
          <a:pPr algn="l" rtl="0">
            <a:lnSpc>
              <a:spcPts val="800"/>
            </a:lnSpc>
            <a:defRPr sz="1000"/>
          </a:pPr>
          <a:r>
            <a:rPr lang="pt-BR" sz="1000" b="1" i="0" u="none" strike="noStrike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Juros + Multas + Taxas de ocupação de Imóveis Funcionais + Outras receitas imobiliárias</a:t>
          </a:r>
        </a:p>
        <a:p>
          <a:pPr algn="l" rtl="0">
            <a:lnSpc>
              <a:spcPts val="900"/>
            </a:lnSpc>
            <a:defRPr sz="1000"/>
          </a:pPr>
          <a:endParaRPr lang="pt-BR" sz="900" b="1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lnSpc>
              <a:spcPts val="900"/>
            </a:lnSpc>
            <a:defRPr sz="1000"/>
          </a:pPr>
          <a:endParaRPr lang="pt-BR" sz="900" b="1" i="0" u="none" strike="noStrike" baseline="0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N35"/>
  <sheetViews>
    <sheetView tabSelected="1" zoomScale="90" zoomScaleNormal="90" workbookViewId="0">
      <selection activeCell="B7" sqref="B7:M33"/>
    </sheetView>
  </sheetViews>
  <sheetFormatPr defaultRowHeight="12.75" x14ac:dyDescent="0.2"/>
  <cols>
    <col min="1" max="1" width="8.5703125" style="2" customWidth="1"/>
    <col min="2" max="2" width="17.28515625" style="1" bestFit="1" customWidth="1"/>
    <col min="3" max="3" width="21" style="1" bestFit="1" customWidth="1"/>
    <col min="4" max="4" width="17.7109375" style="1" bestFit="1" customWidth="1"/>
    <col min="5" max="5" width="34.85546875" style="1" bestFit="1" customWidth="1"/>
    <col min="6" max="6" width="15.7109375" style="1" bestFit="1" customWidth="1"/>
    <col min="7" max="7" width="18.5703125" style="1" bestFit="1" customWidth="1"/>
    <col min="8" max="8" width="18.28515625" style="1" bestFit="1" customWidth="1"/>
    <col min="9" max="9" width="17.28515625" style="1" bestFit="1" customWidth="1"/>
    <col min="10" max="10" width="22.5703125" style="1" bestFit="1" customWidth="1"/>
    <col min="11" max="11" width="17.85546875" style="1" customWidth="1"/>
    <col min="12" max="12" width="27.140625" style="1" bestFit="1" customWidth="1"/>
    <col min="13" max="13" width="22.140625" style="1" bestFit="1" customWidth="1"/>
    <col min="14" max="14" width="19.7109375" customWidth="1"/>
  </cols>
  <sheetData>
    <row r="6" spans="1:14" x14ac:dyDescent="0.2">
      <c r="A6" s="3" t="s">
        <v>0</v>
      </c>
      <c r="B6" s="4" t="s">
        <v>1</v>
      </c>
      <c r="C6" s="4" t="s">
        <v>2</v>
      </c>
      <c r="D6" s="4" t="s">
        <v>3</v>
      </c>
      <c r="E6" s="4" t="s">
        <v>4</v>
      </c>
      <c r="F6" s="4" t="s">
        <v>5</v>
      </c>
      <c r="G6" s="4" t="s">
        <v>6</v>
      </c>
      <c r="H6" s="4" t="s">
        <v>7</v>
      </c>
      <c r="I6" s="4" t="s">
        <v>8</v>
      </c>
      <c r="J6" s="4" t="s">
        <v>9</v>
      </c>
      <c r="K6" s="4" t="s">
        <v>10</v>
      </c>
      <c r="L6" s="4" t="s">
        <v>11</v>
      </c>
      <c r="M6" s="4" t="s">
        <v>12</v>
      </c>
      <c r="N6" s="4" t="s">
        <v>40</v>
      </c>
    </row>
    <row r="7" spans="1:14" x14ac:dyDescent="0.2">
      <c r="A7" s="2" t="s">
        <v>13</v>
      </c>
      <c r="B7" s="1">
        <v>0</v>
      </c>
      <c r="C7" s="1">
        <v>0</v>
      </c>
      <c r="D7" s="1">
        <v>0</v>
      </c>
      <c r="E7" s="1">
        <v>0</v>
      </c>
      <c r="F7" s="1">
        <v>0</v>
      </c>
      <c r="G7" s="1">
        <v>0</v>
      </c>
      <c r="H7" s="1">
        <v>0</v>
      </c>
      <c r="I7" s="1">
        <v>0</v>
      </c>
      <c r="J7" s="1">
        <v>7245.61</v>
      </c>
      <c r="K7" s="1">
        <v>2410.75</v>
      </c>
      <c r="L7" s="1">
        <v>0</v>
      </c>
      <c r="M7" s="1">
        <v>22287</v>
      </c>
      <c r="N7" s="6">
        <f>SUM($B7:$M7)</f>
        <v>31943.360000000001</v>
      </c>
    </row>
    <row r="8" spans="1:14" x14ac:dyDescent="0.2">
      <c r="A8" s="2" t="s">
        <v>14</v>
      </c>
      <c r="B8" s="1">
        <v>0</v>
      </c>
      <c r="C8" s="1">
        <v>0</v>
      </c>
      <c r="D8" s="1">
        <v>0</v>
      </c>
      <c r="E8" s="1">
        <v>0</v>
      </c>
      <c r="F8" s="1">
        <v>0</v>
      </c>
      <c r="G8" s="1">
        <v>983.34</v>
      </c>
      <c r="H8" s="1">
        <v>6293.94</v>
      </c>
      <c r="I8" s="1">
        <v>169322.75</v>
      </c>
      <c r="J8" s="1">
        <v>142161.85</v>
      </c>
      <c r="K8" s="1">
        <v>218917.83</v>
      </c>
      <c r="L8" s="1">
        <v>0</v>
      </c>
      <c r="M8" s="1">
        <v>101875</v>
      </c>
      <c r="N8" s="6">
        <f t="shared" ref="N8:N33" si="0">SUM($B8:$M8)</f>
        <v>639554.71</v>
      </c>
    </row>
    <row r="9" spans="1:14" x14ac:dyDescent="0.2">
      <c r="A9" s="2" t="s">
        <v>15</v>
      </c>
      <c r="B9" s="1">
        <v>0</v>
      </c>
      <c r="C9" s="1">
        <v>0</v>
      </c>
      <c r="D9" s="1">
        <v>52070.53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">
        <v>8478.1200000000008</v>
      </c>
      <c r="K9" s="1">
        <v>6897.88</v>
      </c>
      <c r="L9" s="1">
        <v>0</v>
      </c>
      <c r="M9" s="1">
        <v>9106</v>
      </c>
      <c r="N9" s="6">
        <f t="shared" si="0"/>
        <v>76552.53</v>
      </c>
    </row>
    <row r="10" spans="1:14" x14ac:dyDescent="0.2">
      <c r="A10" s="2" t="s">
        <v>16</v>
      </c>
      <c r="B10" s="1">
        <v>0</v>
      </c>
      <c r="C10" s="1">
        <v>0</v>
      </c>
      <c r="D10" s="1">
        <v>0</v>
      </c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">
        <v>1366.66</v>
      </c>
      <c r="K10" s="1">
        <v>719.1</v>
      </c>
      <c r="L10" s="1">
        <v>0</v>
      </c>
      <c r="M10" s="1">
        <v>350</v>
      </c>
      <c r="N10" s="6">
        <f t="shared" si="0"/>
        <v>2435.7600000000002</v>
      </c>
    </row>
    <row r="11" spans="1:14" x14ac:dyDescent="0.2">
      <c r="A11" s="2" t="s">
        <v>17</v>
      </c>
      <c r="B11" s="1">
        <v>0</v>
      </c>
      <c r="C11" s="1">
        <v>2439.8000000000002</v>
      </c>
      <c r="D11" s="1">
        <v>98095.53</v>
      </c>
      <c r="E11" s="1">
        <v>0</v>
      </c>
      <c r="F11" s="1">
        <v>267.98</v>
      </c>
      <c r="G11" s="1">
        <v>0</v>
      </c>
      <c r="H11" s="1">
        <v>77856.7</v>
      </c>
      <c r="I11" s="1">
        <v>410269.71</v>
      </c>
      <c r="J11" s="1">
        <v>211166.66</v>
      </c>
      <c r="K11" s="1">
        <v>367503.05</v>
      </c>
      <c r="L11" s="1">
        <v>0</v>
      </c>
      <c r="M11" s="1">
        <v>292416</v>
      </c>
      <c r="N11" s="6">
        <f t="shared" si="0"/>
        <v>1460015.43</v>
      </c>
    </row>
    <row r="12" spans="1:14" x14ac:dyDescent="0.2">
      <c r="A12" s="2" t="s">
        <v>18</v>
      </c>
      <c r="B12" s="1">
        <v>0</v>
      </c>
      <c r="C12" s="1">
        <v>3163.54</v>
      </c>
      <c r="D12" s="1">
        <v>0</v>
      </c>
      <c r="E12" s="1">
        <v>0</v>
      </c>
      <c r="F12" s="1">
        <v>34010.050000000003</v>
      </c>
      <c r="G12" s="1">
        <v>0</v>
      </c>
      <c r="H12" s="1">
        <v>86894.35</v>
      </c>
      <c r="I12" s="1">
        <v>236639.7</v>
      </c>
      <c r="J12" s="1">
        <v>61275.46</v>
      </c>
      <c r="K12" s="1">
        <v>177714.67</v>
      </c>
      <c r="L12" s="1">
        <v>234.15</v>
      </c>
      <c r="M12" s="1">
        <v>160235</v>
      </c>
      <c r="N12" s="6">
        <f t="shared" si="0"/>
        <v>760166.92</v>
      </c>
    </row>
    <row r="13" spans="1:14" x14ac:dyDescent="0.2">
      <c r="A13" s="2" t="s">
        <v>19</v>
      </c>
      <c r="B13" s="1">
        <v>466115.38</v>
      </c>
      <c r="C13" s="1">
        <v>0</v>
      </c>
      <c r="D13" s="1">
        <v>0</v>
      </c>
      <c r="E13" s="1">
        <v>0</v>
      </c>
      <c r="F13" s="1">
        <v>31820.57</v>
      </c>
      <c r="G13" s="1">
        <v>0</v>
      </c>
      <c r="H13" s="1">
        <v>0</v>
      </c>
      <c r="I13" s="1">
        <v>1831.44</v>
      </c>
      <c r="J13" s="1">
        <v>34801.42</v>
      </c>
      <c r="K13" s="1">
        <v>704688.05</v>
      </c>
      <c r="L13" s="1">
        <v>1490.69</v>
      </c>
      <c r="M13" s="1">
        <v>136456</v>
      </c>
      <c r="N13" s="6">
        <f t="shared" si="0"/>
        <v>1377203.55</v>
      </c>
    </row>
    <row r="14" spans="1:14" x14ac:dyDescent="0.2">
      <c r="A14" s="2" t="s">
        <v>20</v>
      </c>
      <c r="B14" s="1">
        <v>0</v>
      </c>
      <c r="C14" s="1">
        <v>0</v>
      </c>
      <c r="D14" s="1">
        <v>202489.12</v>
      </c>
      <c r="E14" s="1">
        <v>0</v>
      </c>
      <c r="F14" s="1">
        <v>103.15</v>
      </c>
      <c r="G14" s="1">
        <v>0</v>
      </c>
      <c r="H14" s="1">
        <v>134935.24</v>
      </c>
      <c r="I14" s="1">
        <v>363539.91</v>
      </c>
      <c r="J14" s="1">
        <v>263257.59000000003</v>
      </c>
      <c r="K14" s="1">
        <v>537050.5</v>
      </c>
      <c r="L14" s="1">
        <v>0</v>
      </c>
      <c r="M14" s="1">
        <v>303887</v>
      </c>
      <c r="N14" s="6">
        <f t="shared" si="0"/>
        <v>1805262.51</v>
      </c>
    </row>
    <row r="15" spans="1:14" x14ac:dyDescent="0.2">
      <c r="A15" s="2" t="s">
        <v>21</v>
      </c>
      <c r="B15" s="1">
        <v>0</v>
      </c>
      <c r="C15" s="1">
        <v>0</v>
      </c>
      <c r="D15" s="1">
        <v>0</v>
      </c>
      <c r="E15" s="1">
        <v>0</v>
      </c>
      <c r="F15" s="1">
        <v>0</v>
      </c>
      <c r="G15" s="1">
        <v>2283.69</v>
      </c>
      <c r="H15" s="1">
        <v>0</v>
      </c>
      <c r="I15" s="1">
        <v>30468.68</v>
      </c>
      <c r="J15" s="1">
        <v>5186.6400000000003</v>
      </c>
      <c r="K15" s="1">
        <v>8857.23</v>
      </c>
      <c r="L15" s="1">
        <v>0</v>
      </c>
      <c r="M15" s="1">
        <v>8167</v>
      </c>
      <c r="N15" s="6">
        <f t="shared" si="0"/>
        <v>54963.240000000005</v>
      </c>
    </row>
    <row r="16" spans="1:14" x14ac:dyDescent="0.2">
      <c r="A16" s="2" t="s">
        <v>22</v>
      </c>
      <c r="B16" s="1">
        <v>0</v>
      </c>
      <c r="C16" s="1">
        <v>0</v>
      </c>
      <c r="D16" s="1">
        <v>0</v>
      </c>
      <c r="E16" s="1">
        <v>0</v>
      </c>
      <c r="F16" s="1">
        <v>0</v>
      </c>
      <c r="G16" s="1">
        <v>3300.46</v>
      </c>
      <c r="H16" s="1">
        <v>85212.26</v>
      </c>
      <c r="I16" s="1">
        <v>204784.55</v>
      </c>
      <c r="J16" s="1">
        <v>36439.81</v>
      </c>
      <c r="K16" s="1">
        <v>285309.96999999997</v>
      </c>
      <c r="L16" s="1">
        <v>0</v>
      </c>
      <c r="M16" s="1">
        <v>292625</v>
      </c>
      <c r="N16" s="6">
        <f t="shared" si="0"/>
        <v>907672.05</v>
      </c>
    </row>
    <row r="17" spans="1:14" x14ac:dyDescent="0.2">
      <c r="A17" s="2" t="s">
        <v>23</v>
      </c>
      <c r="B17" s="1">
        <v>323963.42</v>
      </c>
      <c r="C17" s="1">
        <v>0</v>
      </c>
      <c r="D17" s="1">
        <v>7982.16</v>
      </c>
      <c r="E17" s="1">
        <v>0</v>
      </c>
      <c r="F17" s="1">
        <v>52117.95</v>
      </c>
      <c r="G17" s="1">
        <v>0</v>
      </c>
      <c r="H17" s="1">
        <v>216.23</v>
      </c>
      <c r="I17" s="1">
        <v>0</v>
      </c>
      <c r="J17" s="1">
        <v>715.06</v>
      </c>
      <c r="K17" s="1">
        <v>12207.96</v>
      </c>
      <c r="L17" s="1">
        <v>306.31</v>
      </c>
      <c r="M17" s="1">
        <v>23891</v>
      </c>
      <c r="N17" s="6">
        <f t="shared" si="0"/>
        <v>421400.08999999997</v>
      </c>
    </row>
    <row r="18" spans="1:14" x14ac:dyDescent="0.2">
      <c r="A18" s="2" t="s">
        <v>24</v>
      </c>
      <c r="B18" s="1">
        <v>0</v>
      </c>
      <c r="C18" s="1">
        <v>0</v>
      </c>
      <c r="D18" s="1">
        <v>310853.62</v>
      </c>
      <c r="E18" s="1">
        <v>0</v>
      </c>
      <c r="F18" s="1">
        <v>13480.47</v>
      </c>
      <c r="G18" s="1">
        <v>5677.49</v>
      </c>
      <c r="H18" s="1">
        <v>0</v>
      </c>
      <c r="I18" s="1">
        <v>0</v>
      </c>
      <c r="J18" s="1">
        <v>6938.5</v>
      </c>
      <c r="K18" s="1">
        <v>8758.42</v>
      </c>
      <c r="L18" s="1">
        <v>2028.06</v>
      </c>
      <c r="M18" s="1">
        <v>9356</v>
      </c>
      <c r="N18" s="6">
        <f t="shared" si="0"/>
        <v>357092.55999999994</v>
      </c>
    </row>
    <row r="19" spans="1:14" x14ac:dyDescent="0.2">
      <c r="A19" s="2" t="s">
        <v>25</v>
      </c>
      <c r="B19" s="1">
        <v>0</v>
      </c>
      <c r="C19" s="1">
        <v>0</v>
      </c>
      <c r="D19" s="1">
        <v>11035.34</v>
      </c>
      <c r="E19" s="1">
        <v>0</v>
      </c>
      <c r="F19" s="1">
        <v>0</v>
      </c>
      <c r="G19" s="1">
        <v>0</v>
      </c>
      <c r="H19" s="1">
        <v>0</v>
      </c>
      <c r="I19" s="1">
        <v>8301.24</v>
      </c>
      <c r="J19" s="1">
        <v>3456.38</v>
      </c>
      <c r="K19" s="1">
        <v>8529.32</v>
      </c>
      <c r="L19" s="1">
        <v>0</v>
      </c>
      <c r="M19" s="1">
        <v>8699</v>
      </c>
      <c r="N19" s="6">
        <f t="shared" si="0"/>
        <v>40021.279999999999</v>
      </c>
    </row>
    <row r="20" spans="1:14" x14ac:dyDescent="0.2">
      <c r="A20" s="2" t="s">
        <v>26</v>
      </c>
      <c r="B20" s="1">
        <v>0</v>
      </c>
      <c r="C20" s="1">
        <v>0</v>
      </c>
      <c r="D20" s="1">
        <v>0</v>
      </c>
      <c r="E20" s="1">
        <v>0</v>
      </c>
      <c r="F20" s="1">
        <v>1367.78</v>
      </c>
      <c r="G20" s="1">
        <v>0</v>
      </c>
      <c r="H20" s="1">
        <v>717.75</v>
      </c>
      <c r="I20" s="1">
        <v>3143.36</v>
      </c>
      <c r="J20" s="1">
        <v>24091.34</v>
      </c>
      <c r="K20" s="1">
        <v>63926.65</v>
      </c>
      <c r="L20" s="1">
        <v>0</v>
      </c>
      <c r="M20" s="1">
        <v>41686</v>
      </c>
      <c r="N20" s="6">
        <f t="shared" si="0"/>
        <v>134932.88</v>
      </c>
    </row>
    <row r="21" spans="1:14" x14ac:dyDescent="0.2">
      <c r="A21" s="2" t="s">
        <v>27</v>
      </c>
      <c r="B21" s="1">
        <v>0</v>
      </c>
      <c r="C21" s="1">
        <v>0</v>
      </c>
      <c r="D21" s="1">
        <v>9225.7999999999993</v>
      </c>
      <c r="E21" s="1">
        <v>0</v>
      </c>
      <c r="F21" s="1">
        <v>0</v>
      </c>
      <c r="G21" s="1">
        <v>0</v>
      </c>
      <c r="H21" s="1">
        <v>14433.52</v>
      </c>
      <c r="I21" s="1">
        <v>193127.44</v>
      </c>
      <c r="J21" s="1">
        <v>191786.61</v>
      </c>
      <c r="K21" s="1">
        <v>226557.96</v>
      </c>
      <c r="L21" s="1">
        <v>0</v>
      </c>
      <c r="M21" s="1">
        <v>179355</v>
      </c>
      <c r="N21" s="6">
        <f t="shared" si="0"/>
        <v>814486.33</v>
      </c>
    </row>
    <row r="22" spans="1:14" x14ac:dyDescent="0.2">
      <c r="A22" s="2" t="s">
        <v>28</v>
      </c>
      <c r="B22" s="1">
        <v>0</v>
      </c>
      <c r="C22" s="1">
        <v>250</v>
      </c>
      <c r="D22" s="1">
        <v>0</v>
      </c>
      <c r="E22" s="1">
        <v>0</v>
      </c>
      <c r="F22" s="1">
        <v>254.43</v>
      </c>
      <c r="G22" s="1">
        <v>0</v>
      </c>
      <c r="H22" s="1">
        <v>192871.17</v>
      </c>
      <c r="I22" s="1">
        <v>711654.07</v>
      </c>
      <c r="J22" s="1">
        <v>471119.95</v>
      </c>
      <c r="K22" s="1">
        <v>1204139.44</v>
      </c>
      <c r="L22" s="1">
        <v>0</v>
      </c>
      <c r="M22" s="1">
        <v>640363</v>
      </c>
      <c r="N22" s="6">
        <f t="shared" si="0"/>
        <v>3220652.0599999996</v>
      </c>
    </row>
    <row r="23" spans="1:14" x14ac:dyDescent="0.2">
      <c r="A23" s="2" t="s">
        <v>29</v>
      </c>
      <c r="B23" s="1">
        <v>0</v>
      </c>
      <c r="C23" s="1">
        <v>0</v>
      </c>
      <c r="D23" s="1">
        <v>0</v>
      </c>
      <c r="E23" s="1">
        <v>0</v>
      </c>
      <c r="F23" s="1">
        <v>397.95</v>
      </c>
      <c r="G23" s="1">
        <v>0</v>
      </c>
      <c r="H23" s="1">
        <v>7289.82</v>
      </c>
      <c r="I23" s="1">
        <v>26158.22</v>
      </c>
      <c r="J23" s="1">
        <v>20571.47</v>
      </c>
      <c r="K23" s="1">
        <v>169343.53</v>
      </c>
      <c r="L23" s="1">
        <v>0</v>
      </c>
      <c r="M23" s="1">
        <v>242070</v>
      </c>
      <c r="N23" s="6">
        <f t="shared" si="0"/>
        <v>465830.99</v>
      </c>
    </row>
    <row r="24" spans="1:14" x14ac:dyDescent="0.2">
      <c r="A24" s="2" t="s">
        <v>30</v>
      </c>
      <c r="B24" s="1">
        <v>0</v>
      </c>
      <c r="C24" s="1">
        <v>33018.769999999997</v>
      </c>
      <c r="D24" s="1">
        <v>43659.96</v>
      </c>
      <c r="E24" s="1">
        <v>493.75</v>
      </c>
      <c r="F24" s="1">
        <v>20278.580000000002</v>
      </c>
      <c r="G24" s="1">
        <v>1547263.33</v>
      </c>
      <c r="H24" s="1">
        <v>10331.84</v>
      </c>
      <c r="I24" s="1">
        <v>104286.56</v>
      </c>
      <c r="J24" s="1">
        <v>83268.639999999999</v>
      </c>
      <c r="K24" s="1">
        <v>167688</v>
      </c>
      <c r="L24" s="1">
        <v>26696.35</v>
      </c>
      <c r="M24" s="1">
        <v>116759</v>
      </c>
      <c r="N24" s="6">
        <f t="shared" si="0"/>
        <v>2153744.7800000003</v>
      </c>
    </row>
    <row r="25" spans="1:14" x14ac:dyDescent="0.2">
      <c r="A25" s="2" t="s">
        <v>31</v>
      </c>
      <c r="B25" s="1">
        <v>0</v>
      </c>
      <c r="C25" s="1">
        <v>0</v>
      </c>
      <c r="D25" s="1">
        <v>211272.02</v>
      </c>
      <c r="E25" s="1">
        <v>0</v>
      </c>
      <c r="F25" s="1">
        <v>44435.86</v>
      </c>
      <c r="G25" s="1">
        <v>0</v>
      </c>
      <c r="H25" s="1">
        <v>529451.46</v>
      </c>
      <c r="I25" s="1">
        <v>2484191.7000000002</v>
      </c>
      <c r="J25" s="1">
        <v>963538.58</v>
      </c>
      <c r="K25" s="1">
        <v>3326876.49</v>
      </c>
      <c r="L25" s="1">
        <v>0</v>
      </c>
      <c r="M25" s="1">
        <v>2759317</v>
      </c>
      <c r="N25" s="6">
        <f t="shared" si="0"/>
        <v>10319083.109999999</v>
      </c>
    </row>
    <row r="26" spans="1:14" x14ac:dyDescent="0.2">
      <c r="A26" s="2" t="s">
        <v>32</v>
      </c>
      <c r="B26" s="1">
        <v>0</v>
      </c>
      <c r="C26" s="1">
        <v>389.59</v>
      </c>
      <c r="D26" s="1">
        <v>0</v>
      </c>
      <c r="E26" s="1">
        <v>8187.23</v>
      </c>
      <c r="F26" s="1">
        <v>600.53</v>
      </c>
      <c r="G26" s="1">
        <v>0</v>
      </c>
      <c r="H26" s="1">
        <v>3905.96</v>
      </c>
      <c r="I26" s="1">
        <v>88139.59</v>
      </c>
      <c r="J26" s="1">
        <v>64060.15</v>
      </c>
      <c r="K26" s="1">
        <v>65314.36</v>
      </c>
      <c r="L26" s="1">
        <v>0</v>
      </c>
      <c r="M26" s="1">
        <v>67556</v>
      </c>
      <c r="N26" s="6">
        <f t="shared" si="0"/>
        <v>298153.40999999997</v>
      </c>
    </row>
    <row r="27" spans="1:14" x14ac:dyDescent="0.2">
      <c r="A27" s="2" t="s">
        <v>33</v>
      </c>
      <c r="B27" s="1">
        <v>0</v>
      </c>
      <c r="C27" s="1">
        <v>0</v>
      </c>
      <c r="D27" s="1">
        <v>0</v>
      </c>
      <c r="E27" s="1">
        <v>0</v>
      </c>
      <c r="F27" s="1">
        <v>0</v>
      </c>
      <c r="G27" s="1">
        <v>0</v>
      </c>
      <c r="H27" s="1">
        <v>0</v>
      </c>
      <c r="I27" s="1">
        <v>893.35</v>
      </c>
      <c r="J27" s="1">
        <v>0</v>
      </c>
      <c r="K27" s="1">
        <v>1256</v>
      </c>
      <c r="L27" s="1">
        <v>0</v>
      </c>
      <c r="M27" s="1">
        <v>1224</v>
      </c>
      <c r="N27" s="6">
        <f t="shared" si="0"/>
        <v>3373.35</v>
      </c>
    </row>
    <row r="28" spans="1:14" x14ac:dyDescent="0.2">
      <c r="A28" s="2" t="s">
        <v>34</v>
      </c>
      <c r="B28" s="1">
        <v>0</v>
      </c>
      <c r="C28" s="1">
        <v>0</v>
      </c>
      <c r="D28" s="1">
        <v>0</v>
      </c>
      <c r="E28" s="1">
        <v>0</v>
      </c>
      <c r="F28" s="1">
        <v>0</v>
      </c>
      <c r="G28" s="1">
        <v>0</v>
      </c>
      <c r="H28" s="1">
        <v>0</v>
      </c>
      <c r="I28" s="1">
        <v>0</v>
      </c>
      <c r="J28" s="1">
        <v>3993.39</v>
      </c>
      <c r="K28" s="1">
        <v>1747.14</v>
      </c>
      <c r="L28" s="1">
        <v>0</v>
      </c>
      <c r="M28" s="1">
        <v>1058</v>
      </c>
      <c r="N28" s="6">
        <f t="shared" si="0"/>
        <v>6798.53</v>
      </c>
    </row>
    <row r="29" spans="1:14" x14ac:dyDescent="0.2">
      <c r="A29" s="2" t="s">
        <v>35</v>
      </c>
      <c r="B29" s="1">
        <v>0</v>
      </c>
      <c r="C29" s="1">
        <v>0</v>
      </c>
      <c r="D29" s="1">
        <v>50388.66</v>
      </c>
      <c r="E29" s="1">
        <v>0</v>
      </c>
      <c r="F29" s="1">
        <v>36508.46</v>
      </c>
      <c r="G29" s="1">
        <v>678.17</v>
      </c>
      <c r="H29" s="1">
        <v>26977.14</v>
      </c>
      <c r="I29" s="1">
        <v>114832.27</v>
      </c>
      <c r="J29" s="1">
        <v>99545.49</v>
      </c>
      <c r="K29" s="1">
        <v>203310.66</v>
      </c>
      <c r="L29" s="1">
        <v>238.92</v>
      </c>
      <c r="M29" s="1">
        <v>259192</v>
      </c>
      <c r="N29" s="6">
        <f t="shared" si="0"/>
        <v>791671.77</v>
      </c>
    </row>
    <row r="30" spans="1:14" x14ac:dyDescent="0.2">
      <c r="A30" s="2" t="s">
        <v>36</v>
      </c>
      <c r="B30" s="1">
        <v>6900000</v>
      </c>
      <c r="C30" s="1">
        <v>500</v>
      </c>
      <c r="D30" s="1">
        <v>0</v>
      </c>
      <c r="E30" s="1">
        <v>0</v>
      </c>
      <c r="F30" s="1">
        <v>2122.87</v>
      </c>
      <c r="G30" s="1">
        <v>411522.01</v>
      </c>
      <c r="H30" s="1">
        <v>24535.279999999999</v>
      </c>
      <c r="I30" s="1">
        <v>1069724.46</v>
      </c>
      <c r="J30" s="1">
        <v>478616.1</v>
      </c>
      <c r="K30" s="1">
        <v>1076044.98</v>
      </c>
      <c r="L30" s="1">
        <v>0</v>
      </c>
      <c r="M30" s="1">
        <v>641673</v>
      </c>
      <c r="N30" s="6">
        <f t="shared" si="0"/>
        <v>10604738.700000001</v>
      </c>
    </row>
    <row r="31" spans="1:14" x14ac:dyDescent="0.2">
      <c r="A31" s="2" t="s">
        <v>37</v>
      </c>
      <c r="B31" s="1">
        <v>0</v>
      </c>
      <c r="C31" s="1">
        <v>1170.53</v>
      </c>
      <c r="D31" s="1">
        <v>358.68</v>
      </c>
      <c r="E31" s="1">
        <v>0</v>
      </c>
      <c r="F31" s="1">
        <v>0</v>
      </c>
      <c r="G31" s="1">
        <v>0</v>
      </c>
      <c r="H31" s="1">
        <v>56018.16</v>
      </c>
      <c r="I31" s="1">
        <v>202308.16</v>
      </c>
      <c r="J31" s="1">
        <v>77897.820000000007</v>
      </c>
      <c r="K31" s="1">
        <v>214014.72</v>
      </c>
      <c r="L31" s="1">
        <v>0</v>
      </c>
      <c r="M31" s="1">
        <v>157687</v>
      </c>
      <c r="N31" s="6">
        <f t="shared" si="0"/>
        <v>709455.07</v>
      </c>
    </row>
    <row r="32" spans="1:14" x14ac:dyDescent="0.2">
      <c r="A32" s="2" t="s">
        <v>38</v>
      </c>
      <c r="B32" s="1">
        <v>4275790.18</v>
      </c>
      <c r="C32" s="1">
        <v>0</v>
      </c>
      <c r="D32" s="1">
        <v>90306.79</v>
      </c>
      <c r="E32" s="1">
        <v>0</v>
      </c>
      <c r="F32" s="1">
        <v>783937.44</v>
      </c>
      <c r="G32" s="1">
        <v>8329.5</v>
      </c>
      <c r="H32" s="1">
        <v>397264.7</v>
      </c>
      <c r="I32" s="1">
        <v>5673388.9000000004</v>
      </c>
      <c r="J32" s="1">
        <v>341686.33</v>
      </c>
      <c r="K32" s="1">
        <v>1320411.95</v>
      </c>
      <c r="L32" s="1">
        <v>9419.92</v>
      </c>
      <c r="M32" s="1">
        <v>1060706</v>
      </c>
      <c r="N32" s="6">
        <f t="shared" si="0"/>
        <v>13961241.710000001</v>
      </c>
    </row>
    <row r="33" spans="1:14" x14ac:dyDescent="0.2">
      <c r="A33" s="2" t="s">
        <v>39</v>
      </c>
      <c r="B33" s="1">
        <v>0</v>
      </c>
      <c r="C33" s="1">
        <v>0</v>
      </c>
      <c r="D33" s="1">
        <v>0</v>
      </c>
      <c r="E33" s="1">
        <v>0</v>
      </c>
      <c r="F33" s="1">
        <v>0</v>
      </c>
      <c r="G33" s="1">
        <v>0</v>
      </c>
      <c r="H33" s="1">
        <v>98.63</v>
      </c>
      <c r="I33" s="1">
        <v>11.77</v>
      </c>
      <c r="J33" s="1">
        <v>521.30999999999995</v>
      </c>
      <c r="K33" s="1">
        <v>7317.62</v>
      </c>
      <c r="L33" s="1">
        <v>0</v>
      </c>
      <c r="M33" s="1">
        <v>12165</v>
      </c>
      <c r="N33" s="6">
        <f t="shared" si="0"/>
        <v>20114.330000000002</v>
      </c>
    </row>
    <row r="35" spans="1:14" x14ac:dyDescent="0.2">
      <c r="A35" s="3" t="s">
        <v>41</v>
      </c>
      <c r="B35" s="4">
        <f>SUM(B$7:B$33)</f>
        <v>11965868.98</v>
      </c>
      <c r="C35" s="4">
        <f t="shared" ref="C35:N35" si="1">SUM(C$7:C$33)</f>
        <v>40932.229999999996</v>
      </c>
      <c r="D35" s="4">
        <f t="shared" si="1"/>
        <v>1087738.21</v>
      </c>
      <c r="E35" s="4">
        <f t="shared" si="1"/>
        <v>8680.98</v>
      </c>
      <c r="F35" s="4">
        <f t="shared" si="1"/>
        <v>1021704.0699999998</v>
      </c>
      <c r="G35" s="4">
        <f t="shared" si="1"/>
        <v>1980037.99</v>
      </c>
      <c r="H35" s="4">
        <f t="shared" si="1"/>
        <v>1655304.1499999994</v>
      </c>
      <c r="I35" s="4">
        <f t="shared" si="1"/>
        <v>12097017.829999998</v>
      </c>
      <c r="J35" s="4">
        <f t="shared" si="1"/>
        <v>3603186.9400000004</v>
      </c>
      <c r="K35" s="4">
        <f t="shared" si="1"/>
        <v>10387514.229999999</v>
      </c>
      <c r="L35" s="4">
        <f t="shared" si="1"/>
        <v>40414.399999999994</v>
      </c>
      <c r="M35" s="4">
        <f t="shared" si="1"/>
        <v>7550161</v>
      </c>
      <c r="N35" s="4">
        <f t="shared" si="1"/>
        <v>51438561.009999998</v>
      </c>
    </row>
  </sheetData>
  <pageMargins left="0.78740157499999996" right="0.78740157499999996" top="0.984251969" bottom="0.984251969" header="0.5" footer="0.5"/>
  <pageSetup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6:N35"/>
  <sheetViews>
    <sheetView zoomScale="80" zoomScaleNormal="80" workbookViewId="0">
      <selection activeCell="B7" sqref="B7:M33"/>
    </sheetView>
  </sheetViews>
  <sheetFormatPr defaultRowHeight="12.75" x14ac:dyDescent="0.2"/>
  <cols>
    <col min="1" max="1" width="8.7109375" style="2" customWidth="1"/>
    <col min="2" max="2" width="16.28515625" bestFit="1" customWidth="1"/>
    <col min="3" max="3" width="21" bestFit="1" customWidth="1"/>
    <col min="4" max="4" width="17.7109375" bestFit="1" customWidth="1"/>
    <col min="5" max="5" width="31.5703125" bestFit="1" customWidth="1"/>
    <col min="6" max="6" width="15.140625" bestFit="1" customWidth="1"/>
    <col min="7" max="7" width="17.28515625" bestFit="1" customWidth="1"/>
    <col min="8" max="9" width="16.28515625" bestFit="1" customWidth="1"/>
    <col min="10" max="10" width="20.28515625" bestFit="1" customWidth="1"/>
    <col min="11" max="11" width="18" bestFit="1" customWidth="1"/>
    <col min="12" max="12" width="23.7109375" bestFit="1" customWidth="1"/>
    <col min="13" max="13" width="18.85546875" bestFit="1" customWidth="1"/>
    <col min="14" max="14" width="16.28515625" bestFit="1" customWidth="1"/>
  </cols>
  <sheetData>
    <row r="6" spans="1:14" x14ac:dyDescent="0.2">
      <c r="A6" s="3" t="s">
        <v>0</v>
      </c>
      <c r="B6" s="4" t="s">
        <v>1</v>
      </c>
      <c r="C6" s="4" t="s">
        <v>2</v>
      </c>
      <c r="D6" s="4" t="s">
        <v>3</v>
      </c>
      <c r="E6" s="4" t="s">
        <v>4</v>
      </c>
      <c r="F6" s="4" t="s">
        <v>5</v>
      </c>
      <c r="G6" s="4" t="s">
        <v>6</v>
      </c>
      <c r="H6" s="4" t="s">
        <v>7</v>
      </c>
      <c r="I6" s="4" t="s">
        <v>8</v>
      </c>
      <c r="J6" s="4" t="s">
        <v>9</v>
      </c>
      <c r="K6" s="4" t="s">
        <v>10</v>
      </c>
      <c r="L6" s="4" t="s">
        <v>11</v>
      </c>
      <c r="M6" s="4" t="s">
        <v>12</v>
      </c>
      <c r="N6" s="4" t="s">
        <v>40</v>
      </c>
    </row>
    <row r="7" spans="1:14" x14ac:dyDescent="0.2">
      <c r="A7" s="2" t="s">
        <v>13</v>
      </c>
      <c r="B7" s="1">
        <v>0</v>
      </c>
      <c r="C7" s="1">
        <v>0</v>
      </c>
      <c r="D7" s="1">
        <v>0</v>
      </c>
      <c r="E7" s="1">
        <v>0</v>
      </c>
      <c r="F7" s="1">
        <v>0</v>
      </c>
      <c r="G7" s="1">
        <v>0</v>
      </c>
      <c r="H7" s="1">
        <v>0</v>
      </c>
      <c r="I7" s="1">
        <v>0</v>
      </c>
      <c r="J7" s="1">
        <v>7816.16</v>
      </c>
      <c r="K7" s="1">
        <v>3070.35</v>
      </c>
      <c r="L7" s="1">
        <v>0</v>
      </c>
      <c r="M7" s="1">
        <v>44156</v>
      </c>
      <c r="N7" s="6">
        <f>SUM($B7:$M7)</f>
        <v>55042.51</v>
      </c>
    </row>
    <row r="8" spans="1:14" x14ac:dyDescent="0.2">
      <c r="A8" s="2" t="s">
        <v>14</v>
      </c>
      <c r="B8" s="1">
        <v>0</v>
      </c>
      <c r="C8" s="1">
        <v>0</v>
      </c>
      <c r="D8" s="1">
        <v>14413.84</v>
      </c>
      <c r="E8" s="1">
        <v>0</v>
      </c>
      <c r="F8" s="1">
        <v>0</v>
      </c>
      <c r="G8" s="1">
        <v>26665.55</v>
      </c>
      <c r="H8" s="1">
        <v>10065.11</v>
      </c>
      <c r="I8" s="1">
        <v>380819.95</v>
      </c>
      <c r="J8" s="1">
        <v>309221.01</v>
      </c>
      <c r="K8" s="1">
        <v>386595.42</v>
      </c>
      <c r="L8" s="1">
        <v>0</v>
      </c>
      <c r="M8" s="1">
        <v>252013</v>
      </c>
      <c r="N8" s="6">
        <f t="shared" ref="N8:N33" si="0">SUM($B8:$M8)</f>
        <v>1379793.88</v>
      </c>
    </row>
    <row r="9" spans="1:14" x14ac:dyDescent="0.2">
      <c r="A9" s="2" t="s">
        <v>15</v>
      </c>
      <c r="B9" s="1">
        <v>0</v>
      </c>
      <c r="C9" s="1">
        <v>0</v>
      </c>
      <c r="D9" s="1">
        <v>157173.84</v>
      </c>
      <c r="E9" s="1">
        <v>0</v>
      </c>
      <c r="F9" s="1">
        <v>0</v>
      </c>
      <c r="G9" s="1">
        <v>0</v>
      </c>
      <c r="H9" s="1">
        <v>0</v>
      </c>
      <c r="I9" s="1">
        <v>95830.21</v>
      </c>
      <c r="J9" s="1">
        <v>49719.25</v>
      </c>
      <c r="K9" s="1">
        <v>19803.71</v>
      </c>
      <c r="L9" s="1">
        <v>0</v>
      </c>
      <c r="M9" s="1">
        <v>18257</v>
      </c>
      <c r="N9" s="6">
        <f t="shared" si="0"/>
        <v>340784.01</v>
      </c>
    </row>
    <row r="10" spans="1:14" x14ac:dyDescent="0.2">
      <c r="A10" s="2" t="s">
        <v>16</v>
      </c>
      <c r="B10" s="1">
        <v>0</v>
      </c>
      <c r="C10" s="1">
        <v>0</v>
      </c>
      <c r="D10" s="1">
        <v>0</v>
      </c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">
        <v>3317.67</v>
      </c>
      <c r="K10" s="1">
        <v>4163.43</v>
      </c>
      <c r="L10" s="1">
        <v>0</v>
      </c>
      <c r="M10" s="1">
        <v>5115</v>
      </c>
      <c r="N10" s="6">
        <f t="shared" si="0"/>
        <v>12596.1</v>
      </c>
    </row>
    <row r="11" spans="1:14" x14ac:dyDescent="0.2">
      <c r="A11" s="2" t="s">
        <v>17</v>
      </c>
      <c r="B11" s="1">
        <v>0</v>
      </c>
      <c r="C11" s="1">
        <v>231244.45</v>
      </c>
      <c r="D11" s="1">
        <v>200307.83</v>
      </c>
      <c r="E11" s="1">
        <v>24738.57</v>
      </c>
      <c r="F11" s="1">
        <v>267.98</v>
      </c>
      <c r="G11" s="1">
        <v>0</v>
      </c>
      <c r="H11" s="1">
        <v>144507.34</v>
      </c>
      <c r="I11" s="1">
        <v>875220.47999999998</v>
      </c>
      <c r="J11" s="1">
        <v>741711.11</v>
      </c>
      <c r="K11" s="1">
        <v>836861.08</v>
      </c>
      <c r="L11" s="1">
        <v>0</v>
      </c>
      <c r="M11" s="1">
        <v>639782</v>
      </c>
      <c r="N11" s="6">
        <f t="shared" si="0"/>
        <v>3694640.84</v>
      </c>
    </row>
    <row r="12" spans="1:14" x14ac:dyDescent="0.2">
      <c r="A12" s="2" t="s">
        <v>18</v>
      </c>
      <c r="B12" s="1">
        <v>0</v>
      </c>
      <c r="C12" s="1">
        <v>3163.54</v>
      </c>
      <c r="D12" s="1">
        <v>0</v>
      </c>
      <c r="E12" s="1">
        <v>0</v>
      </c>
      <c r="F12" s="1">
        <v>69228.23</v>
      </c>
      <c r="G12" s="1">
        <v>0</v>
      </c>
      <c r="H12" s="1">
        <v>180987.39</v>
      </c>
      <c r="I12" s="1">
        <v>373631.77</v>
      </c>
      <c r="J12" s="1">
        <v>302636.08</v>
      </c>
      <c r="K12" s="1">
        <v>467959.38</v>
      </c>
      <c r="L12" s="1">
        <v>468.3</v>
      </c>
      <c r="M12" s="1">
        <v>333936</v>
      </c>
      <c r="N12" s="6">
        <f t="shared" si="0"/>
        <v>1732010.6900000002</v>
      </c>
    </row>
    <row r="13" spans="1:14" x14ac:dyDescent="0.2">
      <c r="A13" s="2" t="s">
        <v>19</v>
      </c>
      <c r="B13" s="1">
        <v>1842860.98</v>
      </c>
      <c r="C13" s="1">
        <v>0</v>
      </c>
      <c r="D13" s="1">
        <v>0</v>
      </c>
      <c r="E13" s="1">
        <v>0</v>
      </c>
      <c r="F13" s="1">
        <v>84083.15</v>
      </c>
      <c r="G13" s="1">
        <v>0</v>
      </c>
      <c r="H13" s="1">
        <v>0</v>
      </c>
      <c r="I13" s="1">
        <v>55671.7</v>
      </c>
      <c r="J13" s="1">
        <v>140176.64000000001</v>
      </c>
      <c r="K13" s="1">
        <v>798610.37</v>
      </c>
      <c r="L13" s="1">
        <v>2981.38</v>
      </c>
      <c r="M13" s="1">
        <v>253183</v>
      </c>
      <c r="N13" s="6">
        <f t="shared" si="0"/>
        <v>3177567.2199999997</v>
      </c>
    </row>
    <row r="14" spans="1:14" x14ac:dyDescent="0.2">
      <c r="A14" s="2" t="s">
        <v>20</v>
      </c>
      <c r="B14" s="1">
        <v>0</v>
      </c>
      <c r="C14" s="1">
        <v>0</v>
      </c>
      <c r="D14" s="1">
        <v>404978.24</v>
      </c>
      <c r="E14" s="1">
        <v>0</v>
      </c>
      <c r="F14" s="1">
        <v>2631.07</v>
      </c>
      <c r="G14" s="1">
        <v>0</v>
      </c>
      <c r="H14" s="1">
        <v>235794.99</v>
      </c>
      <c r="I14" s="1">
        <v>1220064.25</v>
      </c>
      <c r="J14" s="1">
        <v>909989.5</v>
      </c>
      <c r="K14" s="1">
        <v>976512.23</v>
      </c>
      <c r="L14" s="1">
        <v>0</v>
      </c>
      <c r="M14" s="1">
        <v>606302</v>
      </c>
      <c r="N14" s="6">
        <f t="shared" si="0"/>
        <v>4356272.2799999993</v>
      </c>
    </row>
    <row r="15" spans="1:14" x14ac:dyDescent="0.2">
      <c r="A15" s="2" t="s">
        <v>21</v>
      </c>
      <c r="B15" s="1">
        <v>0</v>
      </c>
      <c r="C15" s="1">
        <v>0</v>
      </c>
      <c r="D15" s="1">
        <v>0</v>
      </c>
      <c r="E15" s="1">
        <v>0</v>
      </c>
      <c r="F15" s="1">
        <v>0</v>
      </c>
      <c r="G15" s="1">
        <v>6008.53</v>
      </c>
      <c r="H15" s="1">
        <v>0</v>
      </c>
      <c r="I15" s="1">
        <v>35737.07</v>
      </c>
      <c r="J15" s="1">
        <v>12058.84</v>
      </c>
      <c r="K15" s="1">
        <v>61728.89</v>
      </c>
      <c r="L15" s="1">
        <v>0</v>
      </c>
      <c r="M15" s="1">
        <v>56221</v>
      </c>
      <c r="N15" s="6">
        <f t="shared" si="0"/>
        <v>171754.33000000002</v>
      </c>
    </row>
    <row r="16" spans="1:14" x14ac:dyDescent="0.2">
      <c r="A16" s="2" t="s">
        <v>22</v>
      </c>
      <c r="B16" s="1">
        <v>0</v>
      </c>
      <c r="C16" s="1">
        <v>531.6</v>
      </c>
      <c r="D16" s="1">
        <v>0</v>
      </c>
      <c r="E16" s="1">
        <v>0</v>
      </c>
      <c r="F16" s="1">
        <v>0</v>
      </c>
      <c r="G16" s="1">
        <v>6600.92</v>
      </c>
      <c r="H16" s="1">
        <v>191541.44</v>
      </c>
      <c r="I16" s="1">
        <v>514134.08</v>
      </c>
      <c r="J16" s="1">
        <v>73968.13</v>
      </c>
      <c r="K16" s="1">
        <v>480638.88</v>
      </c>
      <c r="L16" s="1">
        <v>0</v>
      </c>
      <c r="M16" s="1">
        <v>506988</v>
      </c>
      <c r="N16" s="6">
        <f t="shared" si="0"/>
        <v>1774403.05</v>
      </c>
    </row>
    <row r="17" spans="1:14" x14ac:dyDescent="0.2">
      <c r="A17" s="2" t="s">
        <v>23</v>
      </c>
      <c r="B17" s="1">
        <v>647913.06000000006</v>
      </c>
      <c r="C17" s="1">
        <v>0</v>
      </c>
      <c r="D17" s="1">
        <v>19531.919999999998</v>
      </c>
      <c r="E17" s="1">
        <v>0</v>
      </c>
      <c r="F17" s="1">
        <v>93546.7</v>
      </c>
      <c r="G17" s="1">
        <v>0</v>
      </c>
      <c r="H17" s="1">
        <v>216.23</v>
      </c>
      <c r="I17" s="1">
        <v>0</v>
      </c>
      <c r="J17" s="1">
        <v>715.06</v>
      </c>
      <c r="K17" s="1">
        <v>73435.520000000004</v>
      </c>
      <c r="L17" s="1">
        <v>612.62</v>
      </c>
      <c r="M17" s="1">
        <v>120800</v>
      </c>
      <c r="N17" s="6">
        <f t="shared" si="0"/>
        <v>956771.1100000001</v>
      </c>
    </row>
    <row r="18" spans="1:14" x14ac:dyDescent="0.2">
      <c r="A18" s="2" t="s">
        <v>24</v>
      </c>
      <c r="B18" s="1">
        <v>246000</v>
      </c>
      <c r="C18" s="1">
        <v>0</v>
      </c>
      <c r="D18" s="1">
        <v>449413.62</v>
      </c>
      <c r="E18" s="1">
        <v>0</v>
      </c>
      <c r="F18" s="1">
        <v>27758.66</v>
      </c>
      <c r="G18" s="1">
        <v>8618.64</v>
      </c>
      <c r="H18" s="1">
        <v>0</v>
      </c>
      <c r="I18" s="1">
        <v>0</v>
      </c>
      <c r="J18" s="1">
        <v>13502.45</v>
      </c>
      <c r="K18" s="1">
        <v>16630.400000000001</v>
      </c>
      <c r="L18" s="1">
        <v>3550.36</v>
      </c>
      <c r="M18" s="1">
        <v>18221</v>
      </c>
      <c r="N18" s="6">
        <f t="shared" si="0"/>
        <v>783695.13</v>
      </c>
    </row>
    <row r="19" spans="1:14" x14ac:dyDescent="0.2">
      <c r="A19" s="2" t="s">
        <v>25</v>
      </c>
      <c r="B19" s="1">
        <v>0</v>
      </c>
      <c r="C19" s="1">
        <v>0</v>
      </c>
      <c r="D19" s="1">
        <v>20021.21</v>
      </c>
      <c r="E19" s="1">
        <v>0</v>
      </c>
      <c r="F19" s="1">
        <v>0</v>
      </c>
      <c r="G19" s="1">
        <v>0</v>
      </c>
      <c r="H19" s="1">
        <v>0</v>
      </c>
      <c r="I19" s="1">
        <v>17134.91</v>
      </c>
      <c r="J19" s="1">
        <v>8356.74</v>
      </c>
      <c r="K19" s="1">
        <v>18511.060000000001</v>
      </c>
      <c r="L19" s="1">
        <v>0</v>
      </c>
      <c r="M19" s="1">
        <v>25459</v>
      </c>
      <c r="N19" s="6">
        <f t="shared" si="0"/>
        <v>89482.92</v>
      </c>
    </row>
    <row r="20" spans="1:14" x14ac:dyDescent="0.2">
      <c r="A20" s="2" t="s">
        <v>26</v>
      </c>
      <c r="B20" s="1">
        <v>0</v>
      </c>
      <c r="C20" s="1">
        <v>0</v>
      </c>
      <c r="D20" s="1">
        <v>0</v>
      </c>
      <c r="E20" s="1">
        <v>0</v>
      </c>
      <c r="F20" s="1">
        <v>2735.56</v>
      </c>
      <c r="G20" s="1">
        <v>0</v>
      </c>
      <c r="H20" s="1">
        <v>1831.48</v>
      </c>
      <c r="I20" s="1">
        <v>8318.58</v>
      </c>
      <c r="J20" s="1">
        <v>54660.1</v>
      </c>
      <c r="K20" s="1">
        <v>101697.05</v>
      </c>
      <c r="L20" s="1">
        <v>0</v>
      </c>
      <c r="M20" s="1">
        <v>82906</v>
      </c>
      <c r="N20" s="6">
        <f t="shared" si="0"/>
        <v>252148.77000000002</v>
      </c>
    </row>
    <row r="21" spans="1:14" x14ac:dyDescent="0.2">
      <c r="A21" s="2" t="s">
        <v>27</v>
      </c>
      <c r="B21" s="1">
        <v>0</v>
      </c>
      <c r="C21" s="1">
        <v>0</v>
      </c>
      <c r="D21" s="1">
        <v>9225.7999999999993</v>
      </c>
      <c r="E21" s="1">
        <v>3042.81</v>
      </c>
      <c r="F21" s="1">
        <v>0</v>
      </c>
      <c r="G21" s="1">
        <v>0</v>
      </c>
      <c r="H21" s="1">
        <v>34624.26</v>
      </c>
      <c r="I21" s="1">
        <v>488083.56</v>
      </c>
      <c r="J21" s="1">
        <v>418943.94</v>
      </c>
      <c r="K21" s="1">
        <v>506471.17</v>
      </c>
      <c r="L21" s="1">
        <v>0</v>
      </c>
      <c r="M21" s="1">
        <v>322676</v>
      </c>
      <c r="N21" s="6">
        <f t="shared" si="0"/>
        <v>1783067.54</v>
      </c>
    </row>
    <row r="22" spans="1:14" x14ac:dyDescent="0.2">
      <c r="A22" s="2" t="s">
        <v>28</v>
      </c>
      <c r="B22" s="1">
        <v>0</v>
      </c>
      <c r="C22" s="1">
        <v>250</v>
      </c>
      <c r="D22" s="1">
        <v>0</v>
      </c>
      <c r="E22" s="1">
        <v>0</v>
      </c>
      <c r="F22" s="1">
        <v>763.29</v>
      </c>
      <c r="G22" s="1">
        <v>0</v>
      </c>
      <c r="H22" s="1">
        <v>391731.94</v>
      </c>
      <c r="I22" s="1">
        <v>1659886.78</v>
      </c>
      <c r="J22" s="1">
        <v>1490584.51</v>
      </c>
      <c r="K22" s="1">
        <v>2792068.4</v>
      </c>
      <c r="L22" s="1">
        <v>0</v>
      </c>
      <c r="M22" s="1">
        <v>2169425</v>
      </c>
      <c r="N22" s="6">
        <f t="shared" si="0"/>
        <v>8504709.9199999999</v>
      </c>
    </row>
    <row r="23" spans="1:14" x14ac:dyDescent="0.2">
      <c r="A23" s="2" t="s">
        <v>29</v>
      </c>
      <c r="B23" s="1">
        <v>0</v>
      </c>
      <c r="C23" s="1">
        <v>0</v>
      </c>
      <c r="D23" s="1">
        <v>0</v>
      </c>
      <c r="E23" s="1">
        <v>75.599999999999994</v>
      </c>
      <c r="F23" s="1">
        <v>795.9</v>
      </c>
      <c r="G23" s="1">
        <v>0</v>
      </c>
      <c r="H23" s="1">
        <v>9265.7900000000009</v>
      </c>
      <c r="I23" s="1">
        <v>41229.54</v>
      </c>
      <c r="J23" s="1">
        <v>50516.22</v>
      </c>
      <c r="K23" s="1">
        <v>205533.4</v>
      </c>
      <c r="L23" s="1">
        <v>0</v>
      </c>
      <c r="M23" s="1">
        <v>287814</v>
      </c>
      <c r="N23" s="6">
        <f t="shared" si="0"/>
        <v>595230.44999999995</v>
      </c>
    </row>
    <row r="24" spans="1:14" x14ac:dyDescent="0.2">
      <c r="A24" s="2" t="s">
        <v>30</v>
      </c>
      <c r="B24" s="1">
        <v>571999.99</v>
      </c>
      <c r="C24" s="1">
        <v>33018.769999999997</v>
      </c>
      <c r="D24" s="1">
        <v>83244.02</v>
      </c>
      <c r="E24" s="1">
        <v>757.71</v>
      </c>
      <c r="F24" s="1">
        <v>40557.39</v>
      </c>
      <c r="G24" s="1">
        <v>3089957.64</v>
      </c>
      <c r="H24" s="1">
        <v>13206.96</v>
      </c>
      <c r="I24" s="1">
        <v>168655.11</v>
      </c>
      <c r="J24" s="1">
        <v>198241.52</v>
      </c>
      <c r="K24" s="1">
        <v>406360.32000000001</v>
      </c>
      <c r="L24" s="1">
        <v>53392.7</v>
      </c>
      <c r="M24" s="1">
        <v>335163</v>
      </c>
      <c r="N24" s="6">
        <f t="shared" si="0"/>
        <v>4994555.13</v>
      </c>
    </row>
    <row r="25" spans="1:14" x14ac:dyDescent="0.2">
      <c r="A25" s="2" t="s">
        <v>31</v>
      </c>
      <c r="B25" s="1">
        <v>0</v>
      </c>
      <c r="C25" s="1">
        <v>0</v>
      </c>
      <c r="D25" s="1">
        <v>265808.2</v>
      </c>
      <c r="E25" s="1">
        <v>0</v>
      </c>
      <c r="F25" s="1">
        <v>99773.84</v>
      </c>
      <c r="G25" s="1">
        <v>0</v>
      </c>
      <c r="H25" s="1">
        <v>1239365.1299999999</v>
      </c>
      <c r="I25" s="1">
        <v>9447795.75</v>
      </c>
      <c r="J25" s="1">
        <v>2305657.2599999998</v>
      </c>
      <c r="K25" s="1">
        <v>6866075.8499999996</v>
      </c>
      <c r="L25" s="1">
        <v>0</v>
      </c>
      <c r="M25" s="1">
        <v>5836240</v>
      </c>
      <c r="N25" s="6">
        <f t="shared" si="0"/>
        <v>26060716.030000001</v>
      </c>
    </row>
    <row r="26" spans="1:14" x14ac:dyDescent="0.2">
      <c r="A26" s="2" t="s">
        <v>32</v>
      </c>
      <c r="B26" s="1">
        <v>0</v>
      </c>
      <c r="C26" s="1">
        <v>389.59</v>
      </c>
      <c r="D26" s="1">
        <v>1416.45</v>
      </c>
      <c r="E26" s="1">
        <v>8187.23</v>
      </c>
      <c r="F26" s="1">
        <v>995.65</v>
      </c>
      <c r="G26" s="1">
        <v>0</v>
      </c>
      <c r="H26" s="1">
        <v>13593.02</v>
      </c>
      <c r="I26" s="1">
        <v>164192.44</v>
      </c>
      <c r="J26" s="1">
        <v>113434.9</v>
      </c>
      <c r="K26" s="1">
        <v>113906.34</v>
      </c>
      <c r="L26" s="1">
        <v>210.54</v>
      </c>
      <c r="M26" s="1">
        <v>118490</v>
      </c>
      <c r="N26" s="6">
        <f t="shared" si="0"/>
        <v>534816.15999999992</v>
      </c>
    </row>
    <row r="27" spans="1:14" x14ac:dyDescent="0.2">
      <c r="A27" s="2" t="s">
        <v>33</v>
      </c>
      <c r="B27" s="1">
        <v>0</v>
      </c>
      <c r="C27" s="1">
        <v>0</v>
      </c>
      <c r="D27" s="1">
        <v>0</v>
      </c>
      <c r="E27" s="1">
        <v>0</v>
      </c>
      <c r="F27" s="1">
        <v>0</v>
      </c>
      <c r="G27" s="1">
        <v>0</v>
      </c>
      <c r="H27" s="1">
        <v>0</v>
      </c>
      <c r="I27" s="1">
        <v>1134.57</v>
      </c>
      <c r="J27" s="1">
        <v>1867.89</v>
      </c>
      <c r="K27" s="1">
        <v>19227.400000000001</v>
      </c>
      <c r="L27" s="1">
        <v>0</v>
      </c>
      <c r="M27" s="1">
        <v>1839</v>
      </c>
      <c r="N27" s="6">
        <f t="shared" si="0"/>
        <v>24068.86</v>
      </c>
    </row>
    <row r="28" spans="1:14" x14ac:dyDescent="0.2">
      <c r="A28" s="2" t="s">
        <v>34</v>
      </c>
      <c r="B28" s="1">
        <v>0</v>
      </c>
      <c r="C28" s="1">
        <v>0</v>
      </c>
      <c r="D28" s="1">
        <v>0</v>
      </c>
      <c r="E28" s="1">
        <v>0</v>
      </c>
      <c r="F28" s="1">
        <v>0</v>
      </c>
      <c r="G28" s="1">
        <v>0</v>
      </c>
      <c r="H28" s="1">
        <v>0</v>
      </c>
      <c r="I28" s="1">
        <v>0</v>
      </c>
      <c r="J28" s="1">
        <v>6641.71</v>
      </c>
      <c r="K28" s="1">
        <v>3378.4</v>
      </c>
      <c r="L28" s="1">
        <v>0</v>
      </c>
      <c r="M28" s="1">
        <v>2289</v>
      </c>
      <c r="N28" s="6">
        <f t="shared" si="0"/>
        <v>12309.11</v>
      </c>
    </row>
    <row r="29" spans="1:14" x14ac:dyDescent="0.2">
      <c r="A29" s="2" t="s">
        <v>35</v>
      </c>
      <c r="B29" s="1">
        <v>0</v>
      </c>
      <c r="C29" s="1">
        <v>0</v>
      </c>
      <c r="D29" s="1">
        <v>100777.32</v>
      </c>
      <c r="E29" s="1">
        <v>0</v>
      </c>
      <c r="F29" s="1">
        <v>74020.789999999994</v>
      </c>
      <c r="G29" s="1">
        <v>1356.34</v>
      </c>
      <c r="H29" s="1">
        <v>141544.22</v>
      </c>
      <c r="I29" s="1">
        <v>266028.46999999997</v>
      </c>
      <c r="J29" s="1">
        <v>361388.27</v>
      </c>
      <c r="K29" s="1">
        <v>503041.18</v>
      </c>
      <c r="L29" s="1">
        <v>477.84</v>
      </c>
      <c r="M29" s="1">
        <v>602902</v>
      </c>
      <c r="N29" s="6">
        <f t="shared" si="0"/>
        <v>2051536.43</v>
      </c>
    </row>
    <row r="30" spans="1:14" x14ac:dyDescent="0.2">
      <c r="A30" s="2" t="s">
        <v>36</v>
      </c>
      <c r="B30" s="1">
        <v>26737000</v>
      </c>
      <c r="C30" s="1">
        <v>500</v>
      </c>
      <c r="D30" s="1">
        <v>0</v>
      </c>
      <c r="E30" s="1">
        <v>0</v>
      </c>
      <c r="F30" s="1">
        <v>4031.07</v>
      </c>
      <c r="G30" s="1">
        <v>771605.14</v>
      </c>
      <c r="H30" s="1">
        <v>87728.58</v>
      </c>
      <c r="I30" s="1">
        <v>1648500.72</v>
      </c>
      <c r="J30" s="1">
        <v>1349491.11</v>
      </c>
      <c r="K30" s="1">
        <v>1868824.14</v>
      </c>
      <c r="L30" s="1">
        <v>0</v>
      </c>
      <c r="M30" s="1">
        <v>1364072</v>
      </c>
      <c r="N30" s="6">
        <f t="shared" si="0"/>
        <v>33831752.759999998</v>
      </c>
    </row>
    <row r="31" spans="1:14" x14ac:dyDescent="0.2">
      <c r="A31" s="2" t="s">
        <v>37</v>
      </c>
      <c r="B31" s="1">
        <v>0</v>
      </c>
      <c r="C31" s="1">
        <v>1170.53</v>
      </c>
      <c r="D31" s="1">
        <v>700.08</v>
      </c>
      <c r="E31" s="1">
        <v>0</v>
      </c>
      <c r="F31" s="1">
        <v>694.69</v>
      </c>
      <c r="G31" s="1">
        <v>0</v>
      </c>
      <c r="H31" s="1">
        <v>130983.53</v>
      </c>
      <c r="I31" s="1">
        <v>756965.64</v>
      </c>
      <c r="J31" s="1">
        <v>201863.03</v>
      </c>
      <c r="K31" s="1">
        <v>686382.17</v>
      </c>
      <c r="L31" s="1">
        <v>0</v>
      </c>
      <c r="M31" s="1">
        <v>298333</v>
      </c>
      <c r="N31" s="6">
        <f t="shared" si="0"/>
        <v>2077092.67</v>
      </c>
    </row>
    <row r="32" spans="1:14" x14ac:dyDescent="0.2">
      <c r="A32" s="2" t="s">
        <v>38</v>
      </c>
      <c r="B32" s="1">
        <v>4275790.18</v>
      </c>
      <c r="C32" s="1">
        <v>0</v>
      </c>
      <c r="D32" s="1">
        <v>2568647.6800000002</v>
      </c>
      <c r="E32" s="1">
        <v>0</v>
      </c>
      <c r="F32" s="1">
        <v>1652061.19</v>
      </c>
      <c r="G32" s="1">
        <v>24675.72</v>
      </c>
      <c r="H32" s="1">
        <v>1058811.4099999999</v>
      </c>
      <c r="I32" s="1">
        <v>11587611.470000001</v>
      </c>
      <c r="J32" s="1">
        <v>1190391.23</v>
      </c>
      <c r="K32" s="1">
        <v>3470222.17</v>
      </c>
      <c r="L32" s="1">
        <v>21129.98</v>
      </c>
      <c r="M32" s="1">
        <v>2380676</v>
      </c>
      <c r="N32" s="6">
        <f t="shared" si="0"/>
        <v>28230017.029999997</v>
      </c>
    </row>
    <row r="33" spans="1:14" x14ac:dyDescent="0.2">
      <c r="A33" s="2" t="s">
        <v>39</v>
      </c>
      <c r="B33" s="1">
        <v>690498.03</v>
      </c>
      <c r="C33" s="1">
        <v>0</v>
      </c>
      <c r="D33" s="1">
        <v>0</v>
      </c>
      <c r="E33" s="1">
        <v>0</v>
      </c>
      <c r="F33" s="1">
        <v>0</v>
      </c>
      <c r="G33" s="1">
        <v>0</v>
      </c>
      <c r="H33" s="1">
        <v>98.63</v>
      </c>
      <c r="I33" s="1">
        <v>333.39</v>
      </c>
      <c r="J33" s="1">
        <v>2230.2800000000002</v>
      </c>
      <c r="K33" s="1">
        <v>8775.2099999999991</v>
      </c>
      <c r="L33" s="1">
        <v>0</v>
      </c>
      <c r="M33" s="1">
        <v>13870</v>
      </c>
      <c r="N33" s="6">
        <f t="shared" si="0"/>
        <v>715805.54</v>
      </c>
    </row>
    <row r="35" spans="1:14" x14ac:dyDescent="0.2">
      <c r="A35" s="3" t="s">
        <v>41</v>
      </c>
      <c r="B35" s="5">
        <f>SUM(B$7:B$33)</f>
        <v>35012062.240000002</v>
      </c>
      <c r="C35" s="5">
        <f t="shared" ref="C35:N35" si="1">SUM(C$7:C$33)</f>
        <v>270268.4800000001</v>
      </c>
      <c r="D35" s="5">
        <f t="shared" si="1"/>
        <v>4295660.0500000007</v>
      </c>
      <c r="E35" s="5">
        <f t="shared" si="1"/>
        <v>36801.919999999998</v>
      </c>
      <c r="F35" s="5">
        <f t="shared" si="1"/>
        <v>2153945.16</v>
      </c>
      <c r="G35" s="5">
        <f t="shared" si="1"/>
        <v>3935488.4800000004</v>
      </c>
      <c r="H35" s="5">
        <f t="shared" si="1"/>
        <v>3885897.4499999993</v>
      </c>
      <c r="I35" s="5">
        <f t="shared" si="1"/>
        <v>29806980.440000005</v>
      </c>
      <c r="J35" s="5">
        <f t="shared" si="1"/>
        <v>10319100.609999998</v>
      </c>
      <c r="K35" s="5">
        <f t="shared" si="1"/>
        <v>21696483.920000002</v>
      </c>
      <c r="L35" s="5">
        <f t="shared" si="1"/>
        <v>82823.72</v>
      </c>
      <c r="M35" s="5">
        <f t="shared" si="1"/>
        <v>16697128</v>
      </c>
      <c r="N35" s="5">
        <f t="shared" si="1"/>
        <v>128192640.47</v>
      </c>
    </row>
  </sheetData>
  <pageMargins left="0.78740157499999996" right="0.78740157499999996" top="0.984251969" bottom="0.984251969" header="0.5" footer="0.5"/>
  <pageSetup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Arrecadação mês</vt:lpstr>
      <vt:lpstr>Acumulado no ano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Clauber Teixeira Rodrigues</cp:lastModifiedBy>
  <dcterms:created xsi:type="dcterms:W3CDTF">2021-07-13T08:31:31Z</dcterms:created>
  <dcterms:modified xsi:type="dcterms:W3CDTF">2024-06-05T21:15:51Z</dcterms:modified>
</cp:coreProperties>
</file>