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70206899653\Desktop\FORMULARIOS\0_Formularios_Site_Sest_jan25\PF\"/>
    </mc:Choice>
  </mc:AlternateContent>
  <xr:revisionPtr revIDLastSave="0" documentId="13_ncr:1_{42E5D54C-DE0C-49B5-A2DE-822E2EA25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 ATUAL - PARA PROPOSTA" sheetId="4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4" l="1"/>
  <c r="G21" i="44"/>
  <c r="K6" i="44"/>
  <c r="K15" i="44"/>
  <c r="I6" i="44"/>
  <c r="J6" i="44" s="1"/>
  <c r="M6" i="44" s="1"/>
  <c r="I20" i="44"/>
  <c r="J20" i="44" s="1"/>
  <c r="I19" i="44"/>
  <c r="J19" i="44" s="1"/>
  <c r="I18" i="44"/>
  <c r="J18" i="44" s="1"/>
  <c r="I17" i="44"/>
  <c r="J17" i="44" s="1"/>
  <c r="I16" i="44"/>
  <c r="J16" i="44" s="1"/>
  <c r="I11" i="44"/>
  <c r="J11" i="44" s="1"/>
  <c r="I10" i="44"/>
  <c r="J10" i="44" s="1"/>
  <c r="I9" i="44"/>
  <c r="J9" i="44" s="1"/>
  <c r="I8" i="44"/>
  <c r="J8" i="44" s="1"/>
  <c r="I7" i="44"/>
  <c r="J7" i="44" s="1"/>
  <c r="I5" i="44"/>
  <c r="J5" i="44" s="1"/>
  <c r="B21" i="44"/>
  <c r="L6" i="44" l="1"/>
  <c r="I21" i="44"/>
  <c r="G22" i="44"/>
  <c r="I12" i="44"/>
  <c r="J12" i="44"/>
  <c r="J21" i="44"/>
  <c r="K16" i="44"/>
  <c r="K17" i="44"/>
  <c r="K18" i="44"/>
  <c r="K19" i="44"/>
  <c r="K20" i="44"/>
  <c r="K7" i="44"/>
  <c r="K8" i="44"/>
  <c r="K9" i="44"/>
  <c r="K10" i="44"/>
  <c r="K11" i="44"/>
  <c r="K5" i="44"/>
  <c r="D16" i="44"/>
  <c r="E16" i="44" s="1"/>
  <c r="M16" i="44" s="1"/>
  <c r="D17" i="44"/>
  <c r="E17" i="44" s="1"/>
  <c r="M17" i="44" s="1"/>
  <c r="D18" i="44"/>
  <c r="E18" i="44" s="1"/>
  <c r="M18" i="44" s="1"/>
  <c r="D19" i="44"/>
  <c r="E19" i="44" s="1"/>
  <c r="M19" i="44" s="1"/>
  <c r="D20" i="44"/>
  <c r="E20" i="44" s="1"/>
  <c r="M20" i="44" s="1"/>
  <c r="D15" i="44"/>
  <c r="E15" i="44" s="1"/>
  <c r="K21" i="44"/>
  <c r="D7" i="44"/>
  <c r="E7" i="44" s="1"/>
  <c r="D8" i="44"/>
  <c r="E8" i="44" s="1"/>
  <c r="D9" i="44"/>
  <c r="E9" i="44" s="1"/>
  <c r="M9" i="44" s="1"/>
  <c r="D10" i="44"/>
  <c r="E10" i="44" s="1"/>
  <c r="M10" i="44" s="1"/>
  <c r="D11" i="44"/>
  <c r="E11" i="44" s="1"/>
  <c r="M11" i="44" s="1"/>
  <c r="D5" i="44"/>
  <c r="E5" i="44" s="1"/>
  <c r="M5" i="44" s="1"/>
  <c r="B12" i="44"/>
  <c r="I22" i="44" l="1"/>
  <c r="J22" i="44"/>
  <c r="B22" i="44"/>
  <c r="L7" i="44"/>
  <c r="L10" i="44"/>
  <c r="L18" i="44"/>
  <c r="L8" i="44"/>
  <c r="L9" i="44"/>
  <c r="L17" i="44"/>
  <c r="L5" i="44"/>
  <c r="K12" i="44"/>
  <c r="K22" i="44" s="1"/>
  <c r="L20" i="44"/>
  <c r="L16" i="44"/>
  <c r="L11" i="44"/>
  <c r="L15" i="44"/>
  <c r="L19" i="44"/>
  <c r="M15" i="44"/>
  <c r="D21" i="44"/>
  <c r="E12" i="44"/>
  <c r="D12" i="44"/>
  <c r="L12" i="44" s="1"/>
  <c r="M8" i="44"/>
  <c r="E21" i="44" l="1"/>
  <c r="E22" i="44" s="1"/>
  <c r="L21" i="44"/>
  <c r="L22" i="44" s="1"/>
  <c r="D22" i="44"/>
  <c r="M21" i="44"/>
  <c r="M12" i="44"/>
  <c r="M7" i="44"/>
  <c r="M22" i="44" l="1"/>
</calcChain>
</file>

<file path=xl/sharedStrings.xml><?xml version="1.0" encoding="utf-8"?>
<sst xmlns="http://schemas.openxmlformats.org/spreadsheetml/2006/main" count="78" uniqueCount="37">
  <si>
    <t>Diferença</t>
  </si>
  <si>
    <t>Cargo em Comissão - CC</t>
  </si>
  <si>
    <t>Qtd.</t>
  </si>
  <si>
    <t>Qtd CC</t>
  </si>
  <si>
    <t>CC</t>
  </si>
  <si>
    <t>Valor Unitário R$</t>
  </si>
  <si>
    <t>Valor Mensal R$</t>
  </si>
  <si>
    <t>Valor Anual *13,33 R$</t>
  </si>
  <si>
    <t>AAA</t>
  </si>
  <si>
    <t>-</t>
  </si>
  <si>
    <t>BBB</t>
  </si>
  <si>
    <t>CCC</t>
  </si>
  <si>
    <t>DDD</t>
  </si>
  <si>
    <t>MMM</t>
  </si>
  <si>
    <t>XXX</t>
  </si>
  <si>
    <t>FFF II</t>
  </si>
  <si>
    <t>FFF III</t>
  </si>
  <si>
    <t>ZZZ</t>
  </si>
  <si>
    <t>Total CC</t>
  </si>
  <si>
    <t>Função de Confiança - FC</t>
  </si>
  <si>
    <t>Qtd FC</t>
  </si>
  <si>
    <t>FC</t>
  </si>
  <si>
    <t>EEE</t>
  </si>
  <si>
    <t>GGG</t>
  </si>
  <si>
    <t>YYY</t>
  </si>
  <si>
    <t>HHH</t>
  </si>
  <si>
    <t>JJJ</t>
  </si>
  <si>
    <t>WWW</t>
  </si>
  <si>
    <t>LLL I</t>
  </si>
  <si>
    <t>LLL II</t>
  </si>
  <si>
    <t>Total FC</t>
  </si>
  <si>
    <t>Total Geral</t>
  </si>
  <si>
    <r>
      <rPr>
        <b/>
        <sz val="12"/>
        <color theme="1"/>
        <rFont val="Arial"/>
        <family val="2"/>
      </rPr>
      <t>DE - Atual</t>
    </r>
    <r>
      <rPr>
        <b/>
        <sz val="11"/>
        <color theme="1"/>
        <rFont val="Arial"/>
        <family val="2"/>
      </rPr>
      <t xml:space="preserve">
Aprovado Sest - Nota Técnica SEI nº </t>
    </r>
    <r>
      <rPr>
        <b/>
        <sz val="11"/>
        <color rgb="FFFF0000"/>
        <rFont val="Arial"/>
        <family val="2"/>
      </rPr>
      <t>XXX</t>
    </r>
    <r>
      <rPr>
        <b/>
        <sz val="11"/>
        <color theme="1"/>
        <rFont val="Arial"/>
        <family val="2"/>
      </rPr>
      <t xml:space="preserve">, de </t>
    </r>
    <r>
      <rPr>
        <b/>
        <sz val="11"/>
        <color rgb="FFFF0000"/>
        <rFont val="Arial"/>
        <family val="2"/>
      </rPr>
      <t>XX.XX.XXXX</t>
    </r>
    <r>
      <rPr>
        <b/>
        <sz val="11"/>
        <color theme="1"/>
        <rFont val="Arial"/>
        <family val="2"/>
      </rPr>
      <t xml:space="preserve">, e Ofício SEI nº </t>
    </r>
    <r>
      <rPr>
        <b/>
        <sz val="11"/>
        <color rgb="FFFF0000"/>
        <rFont val="Arial"/>
        <family val="2"/>
      </rPr>
      <t>XXX</t>
    </r>
    <r>
      <rPr>
        <b/>
        <sz val="11"/>
        <color theme="1"/>
        <rFont val="Arial"/>
        <family val="2"/>
      </rPr>
      <t xml:space="preserve">, de </t>
    </r>
    <r>
      <rPr>
        <b/>
        <sz val="11"/>
        <color rgb="FFFF0000"/>
        <rFont val="Arial"/>
        <family val="2"/>
      </rPr>
      <t>XX.XX.XXXX</t>
    </r>
  </si>
  <si>
    <r>
      <rPr>
        <b/>
        <sz val="12"/>
        <color theme="1"/>
        <rFont val="Arial"/>
        <family val="2"/>
      </rPr>
      <t xml:space="preserve">PARA - </t>
    </r>
    <r>
      <rPr>
        <b/>
        <sz val="11"/>
        <color theme="1"/>
        <rFont val="Arial"/>
        <family val="2"/>
      </rPr>
      <t>Proposta Empresa</t>
    </r>
  </si>
  <si>
    <t>Quadro comparativo entre a estrutura de funções de confiança e cargos em comissão atual e a proposta, apresentando, sempre que possível, a equivalência entre as funções de confiança e cargos em comissão existentes e propostos ("DE X PARA")</t>
  </si>
  <si>
    <t>Valor da Gratificação CC (R$)</t>
  </si>
  <si>
    <t>Valor da Gratificação FC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</si>
</sst>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10">
    <font>
      <sz val="11"/>
      <color theme="1"/>
      <name val="Calibri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4539-2F68-B24C-A113-93605AF3DFBB}">
  <dimension ref="A1:M22"/>
  <sheetViews>
    <sheetView tabSelected="1" zoomScale="90" zoomScaleNormal="90" workbookViewId="0">
      <selection sqref="A1:M1"/>
    </sheetView>
  </sheetViews>
  <sheetFormatPr defaultColWidth="11" defaultRowHeight="15"/>
  <cols>
    <col min="1" max="1" width="23.140625" customWidth="1"/>
    <col min="2" max="2" width="5.85546875" customWidth="1"/>
    <col min="3" max="3" width="13.140625" customWidth="1"/>
    <col min="4" max="4" width="14.5703125" style="15" customWidth="1"/>
    <col min="5" max="5" width="13.85546875" customWidth="1"/>
    <col min="6" max="6" width="23.42578125" customWidth="1"/>
    <col min="7" max="7" width="5.85546875" customWidth="1"/>
    <col min="8" max="8" width="13.140625" customWidth="1"/>
    <col min="9" max="9" width="14.5703125" style="15" customWidth="1"/>
    <col min="10" max="10" width="13.85546875" customWidth="1"/>
    <col min="11" max="11" width="7.42578125" customWidth="1"/>
    <col min="12" max="12" width="17" customWidth="1"/>
    <col min="13" max="13" width="14.85546875" customWidth="1"/>
  </cols>
  <sheetData>
    <row r="1" spans="1:13" ht="48" customHeight="1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47.1" customHeight="1">
      <c r="A2" s="33" t="s">
        <v>32</v>
      </c>
      <c r="B2" s="33"/>
      <c r="C2" s="33"/>
      <c r="D2" s="33"/>
      <c r="E2" s="33"/>
      <c r="F2" s="33" t="s">
        <v>33</v>
      </c>
      <c r="G2" s="33"/>
      <c r="H2" s="33"/>
      <c r="I2" s="33"/>
      <c r="J2" s="33"/>
      <c r="K2" s="33" t="s">
        <v>0</v>
      </c>
      <c r="L2" s="33"/>
      <c r="M2" s="33"/>
    </row>
    <row r="3" spans="1:13" ht="20.100000000000001" customHeight="1">
      <c r="A3" s="34" t="s">
        <v>1</v>
      </c>
      <c r="B3" s="1" t="s">
        <v>2</v>
      </c>
      <c r="C3" s="34" t="s">
        <v>35</v>
      </c>
      <c r="D3" s="34"/>
      <c r="E3" s="34"/>
      <c r="F3" s="34" t="s">
        <v>1</v>
      </c>
      <c r="G3" s="1" t="s">
        <v>2</v>
      </c>
      <c r="H3" s="34" t="s">
        <v>35</v>
      </c>
      <c r="I3" s="34"/>
      <c r="J3" s="34"/>
      <c r="K3" s="34" t="s">
        <v>3</v>
      </c>
      <c r="L3" s="34" t="s">
        <v>35</v>
      </c>
      <c r="M3" s="34"/>
    </row>
    <row r="4" spans="1:13" ht="33.950000000000003" customHeight="1">
      <c r="A4" s="34"/>
      <c r="B4" s="1" t="s">
        <v>4</v>
      </c>
      <c r="C4" s="1" t="s">
        <v>5</v>
      </c>
      <c r="D4" s="4" t="s">
        <v>6</v>
      </c>
      <c r="E4" s="1" t="s">
        <v>7</v>
      </c>
      <c r="F4" s="34"/>
      <c r="G4" s="1" t="s">
        <v>4</v>
      </c>
      <c r="H4" s="1" t="s">
        <v>5</v>
      </c>
      <c r="I4" s="4" t="s">
        <v>6</v>
      </c>
      <c r="J4" s="1" t="s">
        <v>7</v>
      </c>
      <c r="K4" s="34"/>
      <c r="L4" s="1" t="s">
        <v>6</v>
      </c>
      <c r="M4" s="1" t="s">
        <v>7</v>
      </c>
    </row>
    <row r="5" spans="1:13" ht="20.100000000000001" customHeight="1">
      <c r="A5" s="8" t="s">
        <v>8</v>
      </c>
      <c r="B5" s="9">
        <v>1</v>
      </c>
      <c r="C5" s="10">
        <v>0</v>
      </c>
      <c r="D5" s="10">
        <f>B5*C5</f>
        <v>0</v>
      </c>
      <c r="E5" s="10">
        <f>D5*13.33</f>
        <v>0</v>
      </c>
      <c r="F5" s="8" t="s">
        <v>8</v>
      </c>
      <c r="G5" s="9">
        <v>1</v>
      </c>
      <c r="H5" s="10">
        <v>0</v>
      </c>
      <c r="I5" s="10">
        <f>G5*H5</f>
        <v>0</v>
      </c>
      <c r="J5" s="10">
        <f>I5*13.33</f>
        <v>0</v>
      </c>
      <c r="K5" s="3">
        <f>G5-B5</f>
        <v>0</v>
      </c>
      <c r="L5" s="2">
        <f t="shared" ref="L5:M8" si="0">I5-D5</f>
        <v>0</v>
      </c>
      <c r="M5" s="2">
        <f t="shared" si="0"/>
        <v>0</v>
      </c>
    </row>
    <row r="6" spans="1:13" ht="20.100000000000001" customHeight="1">
      <c r="A6" s="8" t="s">
        <v>9</v>
      </c>
      <c r="B6" s="9">
        <v>0</v>
      </c>
      <c r="C6" s="10">
        <v>0</v>
      </c>
      <c r="D6" s="10">
        <v>0</v>
      </c>
      <c r="E6" s="10">
        <v>0</v>
      </c>
      <c r="F6" s="8" t="s">
        <v>10</v>
      </c>
      <c r="G6" s="9">
        <v>2</v>
      </c>
      <c r="H6" s="10">
        <v>0</v>
      </c>
      <c r="I6" s="16">
        <f>G6*H6</f>
        <v>0</v>
      </c>
      <c r="J6" s="16">
        <f>I6*13.33</f>
        <v>0</v>
      </c>
      <c r="K6" s="3">
        <f>G6-B6</f>
        <v>2</v>
      </c>
      <c r="L6" s="2">
        <f t="shared" si="0"/>
        <v>0</v>
      </c>
      <c r="M6" s="2">
        <f t="shared" si="0"/>
        <v>0</v>
      </c>
    </row>
    <row r="7" spans="1:13" ht="20.100000000000001" customHeight="1">
      <c r="A7" s="8" t="s">
        <v>11</v>
      </c>
      <c r="B7" s="9">
        <v>1</v>
      </c>
      <c r="C7" s="10">
        <v>0</v>
      </c>
      <c r="D7" s="10">
        <f t="shared" ref="D7:D11" si="1">B7*C7</f>
        <v>0</v>
      </c>
      <c r="E7" s="10">
        <f t="shared" ref="E7:E11" si="2">D7*13.33</f>
        <v>0</v>
      </c>
      <c r="F7" s="8" t="s">
        <v>11</v>
      </c>
      <c r="G7" s="9">
        <v>1</v>
      </c>
      <c r="H7" s="10">
        <v>0</v>
      </c>
      <c r="I7" s="10">
        <f t="shared" ref="I7:I11" si="3">G7*H7</f>
        <v>0</v>
      </c>
      <c r="J7" s="10">
        <f t="shared" ref="J7:J11" si="4">I7*13.33</f>
        <v>0</v>
      </c>
      <c r="K7" s="3">
        <f t="shared" ref="K7:K11" si="5">G7-B7</f>
        <v>0</v>
      </c>
      <c r="L7" s="2">
        <f t="shared" si="0"/>
        <v>0</v>
      </c>
      <c r="M7" s="2">
        <f t="shared" si="0"/>
        <v>0</v>
      </c>
    </row>
    <row r="8" spans="1:13" ht="20.100000000000001" customHeight="1">
      <c r="A8" s="11" t="s">
        <v>12</v>
      </c>
      <c r="B8" s="9">
        <v>17</v>
      </c>
      <c r="C8" s="10">
        <v>0</v>
      </c>
      <c r="D8" s="10">
        <f t="shared" si="1"/>
        <v>0</v>
      </c>
      <c r="E8" s="10">
        <f t="shared" si="2"/>
        <v>0</v>
      </c>
      <c r="F8" s="11" t="s">
        <v>13</v>
      </c>
      <c r="G8" s="9">
        <v>18</v>
      </c>
      <c r="H8" s="10">
        <v>0</v>
      </c>
      <c r="I8" s="10">
        <f t="shared" si="3"/>
        <v>0</v>
      </c>
      <c r="J8" s="10">
        <f t="shared" si="4"/>
        <v>0</v>
      </c>
      <c r="K8" s="3">
        <f t="shared" si="5"/>
        <v>1</v>
      </c>
      <c r="L8" s="2">
        <f t="shared" si="0"/>
        <v>0</v>
      </c>
      <c r="M8" s="2">
        <f t="shared" si="0"/>
        <v>0</v>
      </c>
    </row>
    <row r="9" spans="1:13" ht="20.100000000000001" customHeight="1">
      <c r="A9" s="11" t="s">
        <v>14</v>
      </c>
      <c r="B9" s="9">
        <v>8</v>
      </c>
      <c r="C9" s="10">
        <v>0</v>
      </c>
      <c r="D9" s="10">
        <f t="shared" si="1"/>
        <v>0</v>
      </c>
      <c r="E9" s="10">
        <f t="shared" si="2"/>
        <v>0</v>
      </c>
      <c r="F9" s="11" t="s">
        <v>14</v>
      </c>
      <c r="G9" s="9">
        <v>9</v>
      </c>
      <c r="H9" s="10">
        <v>0</v>
      </c>
      <c r="I9" s="10">
        <f t="shared" si="3"/>
        <v>0</v>
      </c>
      <c r="J9" s="10">
        <f t="shared" si="4"/>
        <v>0</v>
      </c>
      <c r="K9" s="3">
        <f t="shared" si="5"/>
        <v>1</v>
      </c>
      <c r="L9" s="2">
        <f t="shared" ref="L9:L12" si="6">I9-D9</f>
        <v>0</v>
      </c>
      <c r="M9" s="2">
        <f t="shared" ref="M9:M12" si="7">J9-E9</f>
        <v>0</v>
      </c>
    </row>
    <row r="10" spans="1:13" ht="20.100000000000001" customHeight="1">
      <c r="A10" s="11" t="s">
        <v>15</v>
      </c>
      <c r="B10" s="12">
        <v>8</v>
      </c>
      <c r="C10" s="10">
        <v>0</v>
      </c>
      <c r="D10" s="10">
        <f t="shared" si="1"/>
        <v>0</v>
      </c>
      <c r="E10" s="10">
        <f t="shared" si="2"/>
        <v>0</v>
      </c>
      <c r="F10" s="11" t="s">
        <v>16</v>
      </c>
      <c r="G10" s="12">
        <v>9</v>
      </c>
      <c r="H10" s="10">
        <v>0</v>
      </c>
      <c r="I10" s="10">
        <f t="shared" si="3"/>
        <v>0</v>
      </c>
      <c r="J10" s="10">
        <f t="shared" si="4"/>
        <v>0</v>
      </c>
      <c r="K10" s="3">
        <f t="shared" si="5"/>
        <v>1</v>
      </c>
      <c r="L10" s="2">
        <f t="shared" si="6"/>
        <v>0</v>
      </c>
      <c r="M10" s="2">
        <f t="shared" si="7"/>
        <v>0</v>
      </c>
    </row>
    <row r="11" spans="1:13" ht="20.100000000000001" customHeight="1">
      <c r="A11" s="11" t="s">
        <v>17</v>
      </c>
      <c r="B11" s="12">
        <v>16</v>
      </c>
      <c r="C11" s="14">
        <v>0</v>
      </c>
      <c r="D11" s="10">
        <f t="shared" si="1"/>
        <v>0</v>
      </c>
      <c r="E11" s="10">
        <f t="shared" si="2"/>
        <v>0</v>
      </c>
      <c r="F11" s="11" t="s">
        <v>17</v>
      </c>
      <c r="G11" s="12">
        <v>16</v>
      </c>
      <c r="H11" s="14">
        <v>0</v>
      </c>
      <c r="I11" s="10">
        <f t="shared" si="3"/>
        <v>0</v>
      </c>
      <c r="J11" s="10">
        <f t="shared" si="4"/>
        <v>0</v>
      </c>
      <c r="K11" s="3">
        <f t="shared" si="5"/>
        <v>0</v>
      </c>
      <c r="L11" s="2">
        <f t="shared" si="6"/>
        <v>0</v>
      </c>
      <c r="M11" s="2">
        <f t="shared" si="7"/>
        <v>0</v>
      </c>
    </row>
    <row r="12" spans="1:13" s="7" customFormat="1" ht="20.100000000000001" customHeight="1">
      <c r="A12" s="19" t="s">
        <v>18</v>
      </c>
      <c r="B12" s="20">
        <f>SUM(B5:B11)</f>
        <v>51</v>
      </c>
      <c r="C12" s="21" t="s">
        <v>9</v>
      </c>
      <c r="D12" s="22">
        <f>SUM(D5:D11)</f>
        <v>0</v>
      </c>
      <c r="E12" s="22">
        <f>SUM(E5:E11)</f>
        <v>0</v>
      </c>
      <c r="F12" s="19" t="s">
        <v>18</v>
      </c>
      <c r="G12" s="20">
        <f>SUM(G5:G11)</f>
        <v>56</v>
      </c>
      <c r="H12" s="21" t="s">
        <v>9</v>
      </c>
      <c r="I12" s="22">
        <f>SUM(I5:I11)</f>
        <v>0</v>
      </c>
      <c r="J12" s="22">
        <f>SUM(J5:J11)</f>
        <v>0</v>
      </c>
      <c r="K12" s="23">
        <f>G12-B12</f>
        <v>5</v>
      </c>
      <c r="L12" s="4">
        <f t="shared" si="6"/>
        <v>0</v>
      </c>
      <c r="M12" s="4">
        <f t="shared" si="7"/>
        <v>0</v>
      </c>
    </row>
    <row r="13" spans="1:13" ht="20.100000000000001" customHeight="1">
      <c r="A13" s="32" t="s">
        <v>19</v>
      </c>
      <c r="B13" s="17" t="s">
        <v>2</v>
      </c>
      <c r="C13" s="32" t="s">
        <v>36</v>
      </c>
      <c r="D13" s="32"/>
      <c r="E13" s="32"/>
      <c r="F13" s="32" t="s">
        <v>19</v>
      </c>
      <c r="G13" s="17" t="s">
        <v>2</v>
      </c>
      <c r="H13" s="32" t="s">
        <v>36</v>
      </c>
      <c r="I13" s="32"/>
      <c r="J13" s="32"/>
      <c r="K13" s="32" t="s">
        <v>20</v>
      </c>
      <c r="L13" s="32" t="s">
        <v>36</v>
      </c>
      <c r="M13" s="32"/>
    </row>
    <row r="14" spans="1:13" ht="33" customHeight="1">
      <c r="A14" s="32"/>
      <c r="B14" s="17" t="s">
        <v>21</v>
      </c>
      <c r="C14" s="17" t="s">
        <v>5</v>
      </c>
      <c r="D14" s="18" t="s">
        <v>6</v>
      </c>
      <c r="E14" s="17" t="s">
        <v>7</v>
      </c>
      <c r="F14" s="32"/>
      <c r="G14" s="17" t="s">
        <v>21</v>
      </c>
      <c r="H14" s="17" t="s">
        <v>5</v>
      </c>
      <c r="I14" s="18" t="s">
        <v>6</v>
      </c>
      <c r="J14" s="17" t="s">
        <v>7</v>
      </c>
      <c r="K14" s="32"/>
      <c r="L14" s="17" t="s">
        <v>6</v>
      </c>
      <c r="M14" s="17" t="s">
        <v>7</v>
      </c>
    </row>
    <row r="15" spans="1:13" ht="20.100000000000001" customHeight="1">
      <c r="A15" s="8" t="s">
        <v>22</v>
      </c>
      <c r="B15" s="9">
        <v>2</v>
      </c>
      <c r="C15" s="10">
        <v>0</v>
      </c>
      <c r="D15" s="16">
        <f>B15*C15</f>
        <v>0</v>
      </c>
      <c r="E15" s="16">
        <f>D15*13.33</f>
        <v>0</v>
      </c>
      <c r="F15" s="8" t="s">
        <v>9</v>
      </c>
      <c r="G15" s="9">
        <v>0</v>
      </c>
      <c r="H15" s="10">
        <v>0</v>
      </c>
      <c r="I15" s="10">
        <v>0</v>
      </c>
      <c r="J15" s="10">
        <v>0</v>
      </c>
      <c r="K15" s="29">
        <f>G15-B15</f>
        <v>-2</v>
      </c>
      <c r="L15" s="16">
        <f>I15-D15</f>
        <v>0</v>
      </c>
      <c r="M15" s="16">
        <f>J15-E15</f>
        <v>0</v>
      </c>
    </row>
    <row r="16" spans="1:13" ht="20.100000000000001" customHeight="1">
      <c r="A16" s="8" t="s">
        <v>23</v>
      </c>
      <c r="B16" s="9">
        <v>9</v>
      </c>
      <c r="C16" s="10">
        <v>0</v>
      </c>
      <c r="D16" s="16">
        <f t="shared" ref="D16:D20" si="8">B16*C16</f>
        <v>0</v>
      </c>
      <c r="E16" s="16">
        <f t="shared" ref="E16:E20" si="9">D16*13.33</f>
        <v>0</v>
      </c>
      <c r="F16" s="8" t="s">
        <v>23</v>
      </c>
      <c r="G16" s="9">
        <v>9</v>
      </c>
      <c r="H16" s="10">
        <v>0</v>
      </c>
      <c r="I16" s="16">
        <f t="shared" ref="I16:I20" si="10">G16*H16</f>
        <v>0</v>
      </c>
      <c r="J16" s="16">
        <f t="shared" ref="J16:J20" si="11">I16*13.33</f>
        <v>0</v>
      </c>
      <c r="K16" s="29">
        <f t="shared" ref="K16:K20" si="12">G16-B16</f>
        <v>0</v>
      </c>
      <c r="L16" s="16">
        <f t="shared" ref="L16:L20" si="13">I16-D16</f>
        <v>0</v>
      </c>
      <c r="M16" s="16">
        <f t="shared" ref="M16:M20" si="14">J16-E16</f>
        <v>0</v>
      </c>
    </row>
    <row r="17" spans="1:13" ht="20.100000000000001" customHeight="1">
      <c r="A17" s="11" t="s">
        <v>24</v>
      </c>
      <c r="B17" s="9">
        <v>12</v>
      </c>
      <c r="C17" s="10">
        <v>0</v>
      </c>
      <c r="D17" s="16">
        <f t="shared" si="8"/>
        <v>0</v>
      </c>
      <c r="E17" s="16">
        <f t="shared" si="9"/>
        <v>0</v>
      </c>
      <c r="F17" s="11" t="s">
        <v>24</v>
      </c>
      <c r="G17" s="9">
        <v>15</v>
      </c>
      <c r="H17" s="10">
        <v>0</v>
      </c>
      <c r="I17" s="16">
        <f t="shared" si="10"/>
        <v>0</v>
      </c>
      <c r="J17" s="16">
        <f t="shared" si="11"/>
        <v>0</v>
      </c>
      <c r="K17" s="29">
        <f t="shared" si="12"/>
        <v>3</v>
      </c>
      <c r="L17" s="16">
        <f t="shared" si="13"/>
        <v>0</v>
      </c>
      <c r="M17" s="16">
        <f t="shared" si="14"/>
        <v>0</v>
      </c>
    </row>
    <row r="18" spans="1:13" ht="20.100000000000001" customHeight="1">
      <c r="A18" s="11" t="s">
        <v>25</v>
      </c>
      <c r="B18" s="12">
        <v>2</v>
      </c>
      <c r="C18" s="10">
        <v>0</v>
      </c>
      <c r="D18" s="16">
        <f t="shared" si="8"/>
        <v>0</v>
      </c>
      <c r="E18" s="16">
        <f t="shared" si="9"/>
        <v>0</v>
      </c>
      <c r="F18" s="11" t="s">
        <v>26</v>
      </c>
      <c r="G18" s="12">
        <v>3</v>
      </c>
      <c r="H18" s="10">
        <v>0</v>
      </c>
      <c r="I18" s="16">
        <f t="shared" si="10"/>
        <v>0</v>
      </c>
      <c r="J18" s="16">
        <f t="shared" si="11"/>
        <v>0</v>
      </c>
      <c r="K18" s="29">
        <f t="shared" si="12"/>
        <v>1</v>
      </c>
      <c r="L18" s="16">
        <f t="shared" si="13"/>
        <v>0</v>
      </c>
      <c r="M18" s="16">
        <f t="shared" si="14"/>
        <v>0</v>
      </c>
    </row>
    <row r="19" spans="1:13" ht="20.100000000000001" customHeight="1">
      <c r="A19" s="13" t="s">
        <v>27</v>
      </c>
      <c r="B19" s="9">
        <v>18</v>
      </c>
      <c r="C19" s="10">
        <v>0</v>
      </c>
      <c r="D19" s="16">
        <f t="shared" si="8"/>
        <v>0</v>
      </c>
      <c r="E19" s="16">
        <f t="shared" si="9"/>
        <v>0</v>
      </c>
      <c r="F19" s="13" t="s">
        <v>27</v>
      </c>
      <c r="G19" s="9">
        <v>18</v>
      </c>
      <c r="H19" s="10">
        <v>0</v>
      </c>
      <c r="I19" s="16">
        <f t="shared" si="10"/>
        <v>0</v>
      </c>
      <c r="J19" s="16">
        <f t="shared" si="11"/>
        <v>0</v>
      </c>
      <c r="K19" s="29">
        <f t="shared" si="12"/>
        <v>0</v>
      </c>
      <c r="L19" s="16">
        <f t="shared" si="13"/>
        <v>0</v>
      </c>
      <c r="M19" s="16">
        <f t="shared" si="14"/>
        <v>0</v>
      </c>
    </row>
    <row r="20" spans="1:13" ht="20.100000000000001" customHeight="1">
      <c r="A20" s="8" t="s">
        <v>28</v>
      </c>
      <c r="B20" s="9">
        <v>16</v>
      </c>
      <c r="C20" s="10">
        <v>0</v>
      </c>
      <c r="D20" s="16">
        <f t="shared" si="8"/>
        <v>0</v>
      </c>
      <c r="E20" s="16">
        <f t="shared" si="9"/>
        <v>0</v>
      </c>
      <c r="F20" s="8" t="s">
        <v>29</v>
      </c>
      <c r="G20" s="9">
        <v>16</v>
      </c>
      <c r="H20" s="10">
        <v>0</v>
      </c>
      <c r="I20" s="16">
        <f t="shared" si="10"/>
        <v>0</v>
      </c>
      <c r="J20" s="16">
        <f t="shared" si="11"/>
        <v>0</v>
      </c>
      <c r="K20" s="29">
        <f t="shared" si="12"/>
        <v>0</v>
      </c>
      <c r="L20" s="16">
        <f t="shared" si="13"/>
        <v>0</v>
      </c>
      <c r="M20" s="16">
        <f t="shared" si="14"/>
        <v>0</v>
      </c>
    </row>
    <row r="21" spans="1:13" s="6" customFormat="1" ht="20.100000000000001" customHeight="1">
      <c r="A21" s="24" t="s">
        <v>30</v>
      </c>
      <c r="B21" s="25">
        <f>SUM(B15:B20)</f>
        <v>59</v>
      </c>
      <c r="C21" s="18" t="s">
        <v>9</v>
      </c>
      <c r="D21" s="18">
        <f>SUM(D15:D20)</f>
        <v>0</v>
      </c>
      <c r="E21" s="18">
        <f>SUM(E15:E20)</f>
        <v>0</v>
      </c>
      <c r="F21" s="24" t="s">
        <v>30</v>
      </c>
      <c r="G21" s="25">
        <f>SUM(G15:G20)</f>
        <v>61</v>
      </c>
      <c r="H21" s="18" t="s">
        <v>9</v>
      </c>
      <c r="I21" s="18">
        <f>SUM(I15:I20)</f>
        <v>0</v>
      </c>
      <c r="J21" s="18">
        <f>SUM(J15:J20)</f>
        <v>0</v>
      </c>
      <c r="K21" s="25">
        <f>G21-B21</f>
        <v>2</v>
      </c>
      <c r="L21" s="18">
        <f>SUM(L15:L20)</f>
        <v>0</v>
      </c>
      <c r="M21" s="18">
        <f>SUM(M15:M20)</f>
        <v>0</v>
      </c>
    </row>
    <row r="22" spans="1:13" s="6" customFormat="1" ht="24.95" customHeight="1">
      <c r="A22" s="26" t="s">
        <v>31</v>
      </c>
      <c r="B22" s="27">
        <f>SUM(B12,B21)</f>
        <v>110</v>
      </c>
      <c r="C22" s="28" t="s">
        <v>9</v>
      </c>
      <c r="D22" s="28">
        <f>SUM(D12,D21)</f>
        <v>0</v>
      </c>
      <c r="E22" s="28">
        <f>SUM(E12,E21)</f>
        <v>0</v>
      </c>
      <c r="F22" s="26" t="s">
        <v>31</v>
      </c>
      <c r="G22" s="27">
        <f>SUM(G12,G21)</f>
        <v>117</v>
      </c>
      <c r="H22" s="28" t="s">
        <v>9</v>
      </c>
      <c r="I22" s="28">
        <f>SUM(I12,I21)</f>
        <v>0</v>
      </c>
      <c r="J22" s="28">
        <f>SUM(J12,J21)</f>
        <v>0</v>
      </c>
      <c r="K22" s="30">
        <f>SUM(K12,K21)</f>
        <v>7</v>
      </c>
      <c r="L22" s="5">
        <f>SUM(L12,L21)</f>
        <v>0</v>
      </c>
      <c r="M22" s="5">
        <f>SUM(M12,M21)</f>
        <v>0</v>
      </c>
    </row>
  </sheetData>
  <mergeCells count="16">
    <mergeCell ref="A1:M1"/>
    <mergeCell ref="A13:A14"/>
    <mergeCell ref="C13:E13"/>
    <mergeCell ref="A2:E2"/>
    <mergeCell ref="K2:M2"/>
    <mergeCell ref="A3:A4"/>
    <mergeCell ref="C3:E3"/>
    <mergeCell ref="H3:J3"/>
    <mergeCell ref="K3:K4"/>
    <mergeCell ref="L3:M3"/>
    <mergeCell ref="F2:J2"/>
    <mergeCell ref="F13:F14"/>
    <mergeCell ref="H13:J13"/>
    <mergeCell ref="K13:K14"/>
    <mergeCell ref="L13:M13"/>
    <mergeCell ref="F3:F4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593fd1-edbd-49c8-aa8a-ea3dc6aa1b82" xsi:nil="true"/>
    <_x0044_oc2022 xmlns="a4c0faf0-6253-4b3a-9761-dcc84deebd70" xsi:nil="true"/>
    <lcf76f155ced4ddcb4097134ff3c332f xmlns="a4c0faf0-6253-4b3a-9761-dcc84deebd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1C3CAEEE1FC94487D05F8B7D48BC5C" ma:contentTypeVersion="19" ma:contentTypeDescription="Crie um novo documento." ma:contentTypeScope="" ma:versionID="32148a00013492ffc0be911e8eb5c632">
  <xsd:schema xmlns:xsd="http://www.w3.org/2001/XMLSchema" xmlns:xs="http://www.w3.org/2001/XMLSchema" xmlns:p="http://schemas.microsoft.com/office/2006/metadata/properties" xmlns:ns2="a4c0faf0-6253-4b3a-9761-dcc84deebd70" xmlns:ns3="24593fd1-edbd-49c8-aa8a-ea3dc6aa1b82" targetNamespace="http://schemas.microsoft.com/office/2006/metadata/properties" ma:root="true" ma:fieldsID="efabe18b36b5f9783a1d5f9695ffb370" ns2:_="" ns3:_="">
    <xsd:import namespace="a4c0faf0-6253-4b3a-9761-dcc84deebd70"/>
    <xsd:import namespace="24593fd1-edbd-49c8-aa8a-ea3dc6aa1b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_x0044_oc2022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0faf0-6253-4b3a-9761-dcc84deeb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x0044_oc2022" ma:index="22" nillable="true" ma:displayName="Doc 2022" ma:format="Dropdown" ma:internalName="_x0044_oc2022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93fd1-edbd-49c8-aa8a-ea3dc6aa1b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622fdc2-3ac5-4376-98f3-da29433f66d9}" ma:internalName="TaxCatchAll" ma:showField="CatchAllData" ma:web="24593fd1-edbd-49c8-aa8a-ea3dc6aa1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E4C33A-07A5-42E4-89EC-0497BBD1C4E4}">
  <ds:schemaRefs>
    <ds:schemaRef ds:uri="http://schemas.microsoft.com/office/2006/metadata/properties"/>
    <ds:schemaRef ds:uri="http://schemas.microsoft.com/office/infopath/2007/PartnerControls"/>
    <ds:schemaRef ds:uri="24593fd1-edbd-49c8-aa8a-ea3dc6aa1b82"/>
    <ds:schemaRef ds:uri="a4c0faf0-6253-4b3a-9761-dcc84deebd70"/>
  </ds:schemaRefs>
</ds:datastoreItem>
</file>

<file path=customXml/itemProps2.xml><?xml version="1.0" encoding="utf-8"?>
<ds:datastoreItem xmlns:ds="http://schemas.openxmlformats.org/officeDocument/2006/customXml" ds:itemID="{AB743EAE-6D6E-41D7-9F92-5204128667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44362-3397-4DBE-9282-A856D8945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c0faf0-6253-4b3a-9761-dcc84deebd70"/>
    <ds:schemaRef ds:uri="24593fd1-edbd-49c8-aa8a-ea3dc6aa1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 ATUAL - PARA PROPOSTA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 Maria Vieira de Velasco</dc:creator>
  <cp:keywords/>
  <dc:description/>
  <cp:lastModifiedBy>SIMONE MARIA VIEIRA DE VELASCO</cp:lastModifiedBy>
  <cp:revision/>
  <dcterms:created xsi:type="dcterms:W3CDTF">2018-11-08T19:34:00Z</dcterms:created>
  <dcterms:modified xsi:type="dcterms:W3CDTF">2025-01-21T18:24:08Z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1046-10.2.0.5996</vt:lpwstr>
  </property>
  <property fmtid="{D5CDD505-2E9C-101B-9397-08002B2CF9AE}" pid="3" name="ContentTypeId">
    <vt:lpwstr>0x010100F31C3CAEEE1FC94487D05F8B7D48BC5C</vt:lpwstr>
  </property>
  <property fmtid="{D5CDD505-2E9C-101B-9397-08002B2CF9AE}" pid="4" name="MediaServiceImageTags">
    <vt:lpwstr/>
  </property>
</Properties>
</file>