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crist\Downloads\"/>
    </mc:Choice>
  </mc:AlternateContent>
  <xr:revisionPtr revIDLastSave="0" documentId="8_{346B3B45-5BC5-4CE6-9666-058AE9B994A3}" xr6:coauthVersionLast="47" xr6:coauthVersionMax="47" xr10:uidLastSave="{00000000-0000-0000-0000-000000000000}"/>
  <bookViews>
    <workbookView xWindow="0" yWindow="0" windowWidth="9600" windowHeight="10200" tabRatio="538" firstSheet="1" activeTab="3" xr2:uid="{00000000-000D-0000-FFFF-FFFF00000000}"/>
  </bookViews>
  <sheets>
    <sheet name="Planilha1" sheetId="2" state="hidden" r:id="rId1"/>
    <sheet name="Resumo" sheetId="3" r:id="rId2"/>
    <sheet name="Setores de atuação" sheetId="4" r:id="rId3"/>
    <sheet name="Autorizações Detalhadas 2023" sheetId="1" r:id="rId4"/>
  </sheets>
  <definedNames>
    <definedName name="_xlnm._FilterDatabase" localSheetId="3" hidden="1">'Autorizações Detalhadas 2023'!$A$4:$I$73</definedName>
  </definedNames>
  <calcPr calcId="191028"/>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3" l="1"/>
  <c r="L10" i="4"/>
  <c r="L15" i="4"/>
  <c r="L14" i="4"/>
  <c r="L16" i="3"/>
  <c r="L12" i="3"/>
</calcChain>
</file>

<file path=xl/sharedStrings.xml><?xml version="1.0" encoding="utf-8"?>
<sst xmlns="http://schemas.openxmlformats.org/spreadsheetml/2006/main" count="575" uniqueCount="282">
  <si>
    <t>TIPO DE AUTORIZAÇÃO</t>
  </si>
  <si>
    <t>Contratação Temporária</t>
  </si>
  <si>
    <t>Rótulos de Linha</t>
  </si>
  <si>
    <t>Soma de VAGAS</t>
  </si>
  <si>
    <t>Econômico</t>
  </si>
  <si>
    <t>Governo</t>
  </si>
  <si>
    <t>Social</t>
  </si>
  <si>
    <t>Total Geral</t>
  </si>
  <si>
    <t>Resumo autorizações 2023</t>
  </si>
  <si>
    <t>Tipo de Autorização</t>
  </si>
  <si>
    <t>Vagas</t>
  </si>
  <si>
    <t>Ateste Orçamentário
Concurso Público</t>
  </si>
  <si>
    <t>Concurso Público</t>
  </si>
  <si>
    <t>Provimento Adicional</t>
  </si>
  <si>
    <t>Provimento Excepcional</t>
  </si>
  <si>
    <t>Provimento Originário</t>
  </si>
  <si>
    <t>Setores de atuação</t>
  </si>
  <si>
    <t>Infraestrutura</t>
  </si>
  <si>
    <t>Tabela de Autorizações e Provimentos - 2023</t>
  </si>
  <si>
    <t>ÓRGÃO/ENTIDADE</t>
  </si>
  <si>
    <t>VÍNCULO</t>
  </si>
  <si>
    <t>CARGOS</t>
  </si>
  <si>
    <t>ESCOLARIDADE</t>
  </si>
  <si>
    <t>VAGAS</t>
  </si>
  <si>
    <t>ATO OFICIAL</t>
  </si>
  <si>
    <t>LINK DA PUBLICAÇÃO NO D.O.U.</t>
  </si>
  <si>
    <t>ÁREA DE ATUAÇÃO GOVERNAMENTAL</t>
  </si>
  <si>
    <t>Agência Nacional de Mineração - ANM</t>
  </si>
  <si>
    <t>Ministério de Minas e Energia - MME</t>
  </si>
  <si>
    <t>Especialista em Recursos Minerais</t>
  </si>
  <si>
    <t>NS</t>
  </si>
  <si>
    <t>Portaria MGI nº 52, de 2 de fevereiro de 2023</t>
  </si>
  <si>
    <t>https://www.in.gov.br/en/web/dou/-/portaria-mgi-n-52-de-2-de-fevereiro-de-2023-462018871</t>
  </si>
  <si>
    <t>Ministério das Relações Exteriores - MRE</t>
  </si>
  <si>
    <t>Terceiro Secretário</t>
  </si>
  <si>
    <t>Ato próprio (§ 1º do art. 27 do Decreto nº 9.739, de 2019)</t>
  </si>
  <si>
    <t xml:space="preserve">https://www.in.gov.br/en/web/dou/-/portaria-n-440-de-3-de-marco-de-2023-467804195 </t>
  </si>
  <si>
    <t>Ministério da Ciência, Tecnologia e Inovação - MCTI</t>
  </si>
  <si>
    <t>Analista em Ciência e Tecnologia
Pesquisador
Tecnologista</t>
  </si>
  <si>
    <t>Portaria GM/MGI nº 1.369, de 6 de abril de 2023</t>
  </si>
  <si>
    <t>https://www.in.gov.br/en/web/dou/-/portaria-gm/mgi-n-1.369-de-6-de-abril-de-2023-475794821</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</si>
  <si>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</si>
  <si>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</si>
  <si>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</si>
  <si>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</si>
  <si>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</si>
  <si>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</si>
  <si>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</si>
  <si>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</si>
  <si>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</si>
  <si>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</si>
  <si>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</si>
  <si>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</si>
  <si>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</si>
  <si>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 xml:space="preserve">https://www.in.gov.br/en/web/dou/-/portaria-mgi-n-2.182-de-15-de-maio-de-2023-483420344 </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</si>
  <si>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</si>
  <si>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</si>
  <si>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</si>
  <si>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 xml:space="preserve">Portaria Conjunta MGI/MPO nº 11, de 12 de maio de 2023 </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</si>
  <si>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</si>
  <si>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</si>
  <si>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</si>
  <si>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</si>
  <si>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</si>
  <si>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</si>
  <si>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</si>
  <si>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</si>
  <si>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</si>
  <si>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</si>
  <si>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</si>
  <si>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</si>
  <si>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</si>
  <si>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</si>
  <si>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</si>
  <si>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</si>
  <si>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</si>
  <si>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</si>
  <si>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</si>
  <si>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Instituto Nacional de Colonização e Reforma Agrária - INCRA</t>
  </si>
  <si>
    <t>Ministério do Desenvolvimento Agrário e Agricultura Familiar - MDA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</si>
  <si>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</si>
  <si>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</si>
  <si>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</si>
  <si>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</si>
  <si>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</si>
  <si>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</si>
  <si>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</si>
  <si>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</si>
  <si>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</si>
  <si>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</si>
  <si>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</si>
  <si>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</si>
  <si>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</si>
  <si>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</si>
  <si>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</si>
  <si>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</si>
  <si>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</si>
  <si>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</si>
  <si>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</si>
  <si>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</si>
  <si>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</si>
  <si>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</si>
  <si>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</si>
  <si>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</si>
  <si>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</si>
  <si>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Portaria MGI Nº 2.854, de 16 de junho de 2023</t>
  </si>
  <si>
    <t>https://www.in.gov.br/web/dou/-/portaria-mgi-n-2.854-de-16-de-junho-de-2023-490411408</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</si>
  <si>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</si>
  <si>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</si>
  <si>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</si>
  <si>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</si>
  <si>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Departamento Nacional de Infraestrutura de Transportes - DNIT</t>
  </si>
  <si>
    <t>Ministério dos Transportes - MT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</si>
  <si>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</si>
  <si>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</si>
  <si>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</si>
  <si>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</si>
  <si>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</si>
  <si>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</si>
  <si>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</si>
  <si>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</si>
  <si>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</si>
  <si>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</si>
  <si>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</si>
  <si>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</si>
  <si>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</si>
  <si>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</si>
  <si>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</si>
  <si>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</si>
  <si>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</si>
  <si>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</si>
  <si>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</si>
  <si>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</si>
  <si>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Centro Gestor e Operacional do Sistema de Proteção da Amazônia - CENSIPAM</t>
  </si>
  <si>
    <t>Ministério da Defesa - MD</t>
  </si>
  <si>
    <t>Portaria MGI Nº 2.836, de 16 de junho de 2023</t>
  </si>
  <si>
    <t>https://www.in.gov.br/en/web/dou/-/portaria/mgi-n-2.836-de-16-de-junho-de-2023-490410934</t>
  </si>
  <si>
    <t>Ministério da Saúde - MS</t>
  </si>
  <si>
    <t>Tecnologista</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</si>
  <si>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</si>
  <si>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</si>
  <si>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</si>
  <si>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</si>
  <si>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</si>
  <si>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</si>
  <si>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</si>
  <si>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Agência Nacional de Transportes Aquaviários  - ANTAQ</t>
  </si>
  <si>
    <t>Ministério dos Portos e Aeroportos - MPOR</t>
  </si>
  <si>
    <t>Especialista em Regulação de Serviços de Transportes Aquaviários</t>
  </si>
  <si>
    <t>PORTARIA MGI Nº 3.229, DE 18 DE JULHO DE 2023</t>
  </si>
  <si>
    <t>https://www.in.gov.br/en/web/dou/-/portaria-mgi-n-3.229-de-18-de-julho-de-2023-497265295</t>
  </si>
  <si>
    <t>Agência Nacional de Energia Elétrica - ANEEL</t>
  </si>
  <si>
    <t>Especialista em Regulação de Serviços Públicos de Energia</t>
  </si>
  <si>
    <t>PORTARIA MGI Nº 3.265, DE 18 DE JULHO DE 2023</t>
  </si>
  <si>
    <t>https://www.in.gov.br/en/web/dou/-/portaria-mgi-n-3.265-de-18-de-julho-de-2023-497271115</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</si>
  <si>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</si>
  <si>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</si>
  <si>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</si>
  <si>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</si>
  <si>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</si>
  <si>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</si>
  <si>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</si>
  <si>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PORTARIA MGI Nº 3.329, DE 18 DE JULHO DE 2023</t>
  </si>
  <si>
    <t>https://www.in.gov.br/en/web/dou/-/portaria-mgi-n-3.329-de-18-de-julho-de-2023-497262113</t>
  </si>
  <si>
    <t>Agência Nacional de Transportes Terrestres (ANTT)</t>
  </si>
  <si>
    <t>Especialista em Regulação de Serviços de Transportes Terrestres</t>
  </si>
  <si>
    <t>PORTARIA MGI Nº 3.232, DE 18 DE JULHO DE 2023</t>
  </si>
  <si>
    <t>https://www.in.gov.br/en/web/dou/-/portaria-mgi-n-3.232-de-18-de-julho-de-2023-497271194</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</si>
  <si>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</si>
  <si>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</si>
  <si>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</si>
  <si>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</si>
  <si>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</si>
  <si>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</si>
  <si>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</si>
  <si>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</si>
  <si>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</si>
  <si>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</si>
  <si>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</si>
  <si>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PORTARIA MGI Nº 3.620, DE 18 DE JULHO DE 2023</t>
  </si>
  <si>
    <t>https://www.in.gov.br/en/web/dou/-/portaria-mgi-n-3.620-de-18-de-julho-de-2023-497265453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</si>
  <si>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</si>
  <si>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</si>
  <si>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</si>
  <si>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</si>
  <si>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</si>
  <si>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</si>
  <si>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</si>
  <si>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</si>
  <si>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</si>
  <si>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PORTARIA MGI Nº 3.723, DE 18 DE JULHO DE 2023</t>
  </si>
  <si>
    <t>https://www.in.gov.br/en/web/dou/-/portaria-mgi-n-3.723-de-18-de-julho-de-2023-497262350</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</si>
  <si>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</si>
  <si>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</si>
  <si>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</si>
  <si>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</si>
  <si>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</si>
  <si>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</si>
  <si>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</si>
  <si>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</si>
  <si>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</si>
  <si>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</si>
  <si>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</si>
  <si>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</si>
  <si>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</si>
  <si>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</si>
  <si>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</si>
  <si>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</si>
  <si>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</si>
  <si>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</si>
  <si>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</si>
  <si>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Instituto Chico Mendes de Conservação da Biodiversidade - ICMBIO</t>
  </si>
  <si>
    <t>Analista Ambiental
Técnico Ambiental</t>
  </si>
  <si>
    <t>DECRETO Nº 11.617, DE 24 DE JULHO DE 2023</t>
  </si>
  <si>
    <t>http://www.planalto.gov.br/ccivil_03/_ato2023-2026/2023/decreto/D11617.htm#:~:text=DECRETO%20N%C2%BA%2011.617%2C%20DE%2024,da%20Biodiversidade%20%2D%20Instituto%20Chico%20Mendes.</t>
  </si>
  <si>
    <t>Agência Nacional de Telecomunicações - ANATEL</t>
  </si>
  <si>
    <t>Ministério das Comunicações - MCOM</t>
  </si>
  <si>
    <t>Especialista em Regulação de Serviços Públicos de Telecomunicações</t>
  </si>
  <si>
    <t>PORTARIA MGI Nº 3.876, DE 24 DE JULHO DE 2023</t>
  </si>
  <si>
    <t>https://www.in.gov.br/en/web/dou/-/portaria-mgi-n-3.876-de-24-de-julho-de-2023-498929210</t>
  </si>
  <si>
    <t>Instituto de Pesquisa Econômica Aplicada - IPEA</t>
  </si>
  <si>
    <t>Técnico de Planejamento e Pesquisa</t>
  </si>
  <si>
    <t>PORTARIA MGI Nº 3.877, DE 24 DE JULHO DE 2023</t>
  </si>
  <si>
    <t>https://www.in.gov.br/en/web/dou/-/portaria-mgi-n-3.877-de-24-de-julho-de-2023-498838402</t>
  </si>
  <si>
    <t>Analista de Planejamento e Orçamento</t>
  </si>
  <si>
    <t>PORTARIA MGI Nº 3.878, DE 24 DE JULHO DE 2023</t>
  </si>
  <si>
    <t>https://www.in.gov.br/en/web/dou/-/portaria-mgi-n-3.878-de-24-de-julho-de-2023-498929310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</si>
  <si>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</si>
  <si>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</si>
  <si>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</si>
  <si>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</si>
  <si>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</si>
  <si>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</si>
  <si>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</si>
  <si>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</si>
  <si>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</si>
  <si>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</si>
  <si>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DECRETO Nº 11.710, DE 20 DE SETEMBRO DE 2023</t>
  </si>
  <si>
    <t>https://www.in.gov.br/en/web/dou/-/decreto-n-11.710-de-20-de-setembro-de-2023-511422084</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</si>
  <si>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</si>
  <si>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</si>
  <si>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</si>
  <si>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 xml:space="preserve">Administrador
Arquiteto
Arquivista
Analista Técnico-Administrativo
Contador
Economista
Engenheiro
Estatístico
Médico
Psicólogo
Técnico em Assuntos Educacionais
Técnico em Comunicação Social
</t>
  </si>
  <si>
    <t>PORTARIA/MGI Nº 5.680, DE 26 DE SETEMBRO DE 2023</t>
  </si>
  <si>
    <t>https://www.in.gov.br/en/web/dou/-/portaria/mgi-n-5.680-de-26-de-setembro-de-2023-512443381</t>
  </si>
  <si>
    <t>Ministério da Cultura - MinC</t>
  </si>
  <si>
    <t>Ministério da Cultura  - MinC</t>
  </si>
  <si>
    <t>Analista Técnico-Administrativo</t>
  </si>
  <si>
    <t>PORTARIA MGI Nº 5.681, DE 26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</si>
  <si>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</si>
  <si>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</si>
  <si>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PORTARIA MGI Nº 5.759, DE 27 DE SETEMBRO DE 2023</t>
  </si>
  <si>
    <t>https://www.in.gov.br/en/web/dou/-/portaria-mgi-n-5.759-de-27-de-setembro-de-2023-512974132</t>
  </si>
  <si>
    <t xml:space="preserve">Analista Técnico-Administrativo
Economista
</t>
  </si>
  <si>
    <t xml:space="preserve">Analista Técnico-Administrativo
</t>
  </si>
  <si>
    <t>Auxiliar de Laboratório
Técnico de Laboratório</t>
  </si>
  <si>
    <t>PORTARIA CONJUNTA MGI/MAPA Nº 35, DE 29 DE SETEMBRO DE 2023</t>
  </si>
  <si>
    <t>https://www.in.gov.br/en/web/dou/-/portaria-conjunta-mgi/mapa-n-35-de-29-de-setembro-de-2023-514100484</t>
  </si>
  <si>
    <t>Contratação temporária</t>
  </si>
  <si>
    <t>Quimicos
Farmacêuticos</t>
  </si>
  <si>
    <t>PORTARIA CONJUNTA MGI/MAPA Nº 36, DE 5 DE OUTUBRO DE 2023</t>
  </si>
  <si>
    <t>https://www.in.gov.br/en/web/dou/-/portaria-conjunta-mgi/mapa-n-36-de-5-de-outubro-de-2023-515306211</t>
  </si>
  <si>
    <t>Técnico de Apoio
Técnico de Formação Específica
Analista Intelectual
Analista Gerencial</t>
  </si>
  <si>
    <t>PORTARIA CONJUNTA MGI/MD Nº 38, DE 5 DE OUTUBRO DE 2023</t>
  </si>
  <si>
    <t>https://www.in.gov.br/en/web/dou/-/portaria-conjunta-mgi/md-n-38-de-5-de-outubro-de-2023-515466394</t>
  </si>
  <si>
    <t>Especialista em Gestão de Projetos
Especialista em Infraestrutura de Tecnologia da Informação TI
Especialista em Ciência de Dados
Especialista em Segurança da Informação e Proteção de Dados
Especialista em Análise de Processos de Negócios
Especialista em Experiência do Usuário (UX)
Especialista em Desenvolvimento de Software</t>
  </si>
  <si>
    <t>PORTARIA/MGI Nº 6.726, DE 30 DE OUTUBRO DE 2023</t>
  </si>
  <si>
    <t>https://www.in.gov.br/en/web/dou/-/portaria/mgi-n-6.726-de-30-de-outubro-de-2023-520026568</t>
  </si>
  <si>
    <t xml:space="preserve">Atividades Técnicas de Complexidade Intelectual
Atividades Técnicas de Suporte - Nível Superior
</t>
  </si>
  <si>
    <t>PORTARIA CONJUNTA MGI/MINC Nº 43, DE 7 DE NOVEMBRO DE 2023</t>
  </si>
  <si>
    <t>https://www.in.gov.br/en/web/dou/-/portaria-conjunta-mgi/minc-n-43-de-7-de-novembro-de-2023-522549916</t>
  </si>
  <si>
    <t>Especialista Técnico de Obras - Engenharia
Analista Técnico de Obras - Engenharia
Analista Técnico de Obras - Arquitetura</t>
  </si>
  <si>
    <t>PORTARIA CONJUNTA MGI/MJSP Nº 62, DE 18 DE DEZEMBRO DE 2023</t>
  </si>
  <si>
    <t>https://www.in.gov.br/en/web/dou/-/portaria-conjunta-mgi/mjsp-n-62-de-18-de-dezembro-de-2023-533456161</t>
  </si>
  <si>
    <t>PORTARIA MGI Nº 8.639, DE 27 DE DEZEMBRO DE 2023</t>
  </si>
  <si>
    <t>https://www.in.gov.br/en/web/dou/-/portaria-mgi-n-8.639-de-27-de-dezembro-de-2023-533930785</t>
  </si>
  <si>
    <t>Provimento originário</t>
  </si>
  <si>
    <t>Auditor-Fiscal da Receita Federal do Brasil
Analista-Tributário da Receita Federal do Brasil</t>
  </si>
  <si>
    <t>Receita Federal do Brasil - RFB</t>
  </si>
  <si>
    <t>Portaria Conjunta MGI/MPO nº 68, de 3 de setembro de 2024</t>
  </si>
  <si>
    <t>https://www.in.gov.br/en/web/dou/-/portaria-conjunta-mgi/mpo-n-11-de-12-de-maio-de-2023-483645136</t>
  </si>
  <si>
    <t>https://www.in.gov.br/en/web/dou/-/portaria-conjunta-mgi/mpo-n-68-de-3-de-setembro-de-2024-582599593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</si>
</sst>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
      <b/>
      <sz val="20"/>
      <color theme="0"/>
      <name val="Calibri"/>
      <family val="2"/>
      <scheme val="minor"/>
    </font>
    <font>
      <sz val="20"/>
      <color theme="1"/>
      <name val="Calibri"/>
      <family val="2"/>
      <scheme val="minor"/>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ck">
        <color theme="0"/>
      </left>
      <right style="thick">
        <color theme="0"/>
      </right>
      <top style="thick">
        <color theme="0"/>
      </top>
      <bottom style="thick">
        <color theme="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3" fillId="0" borderId="0" applyNumberFormat="0" applyFill="0" applyBorder="0" applyAlignment="0" applyProtection="0"/>
  </cellStyleXfs>
  <cellXfs count="73">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9" fontId="6" fillId="4" borderId="12" xfId="0" applyNumberFormat="1" applyFont="1" applyFill="1" applyBorder="1" applyAlignment="1">
      <alignment horizontal="left" vertical="center" wrapText="1"/>
    </xf>
    <xf numFmtId="0" fontId="0" fillId="0" borderId="0" xfId="0" pivotButton="1"/>
    <xf numFmtId="0" fontId="0" fillId="0" borderId="0" xfId="0" applyAlignment="1">
      <alignment horizontal="left"/>
    </xf>
    <xf numFmtId="0" fontId="10" fillId="6" borderId="13" xfId="0" applyFont="1" applyFill="1" applyBorder="1"/>
    <xf numFmtId="3" fontId="10" fillId="6" borderId="13" xfId="0" applyNumberFormat="1" applyFont="1" applyFill="1" applyBorder="1" applyAlignment="1">
      <alignment horizontal="center" vertical="center"/>
    </xf>
    <xf numFmtId="0" fontId="10" fillId="4" borderId="13" xfId="0" applyFont="1" applyFill="1" applyBorder="1"/>
    <xf numFmtId="3" fontId="10" fillId="4" borderId="13" xfId="0" applyNumberFormat="1" applyFont="1" applyFill="1" applyBorder="1" applyAlignment="1">
      <alignment horizontal="center" vertical="center"/>
    </xf>
    <xf numFmtId="3" fontId="9" fillId="5" borderId="13" xfId="0" applyNumberFormat="1" applyFont="1" applyFill="1" applyBorder="1" applyAlignment="1">
      <alignment horizontal="center" vertical="center"/>
    </xf>
    <xf numFmtId="0" fontId="9" fillId="5" borderId="13" xfId="0" applyFont="1" applyFill="1" applyBorder="1" applyAlignment="1">
      <alignment horizontal="center" vertical="center"/>
    </xf>
    <xf numFmtId="0" fontId="9" fillId="5" borderId="13" xfId="0" applyFont="1" applyFill="1" applyBorder="1" applyAlignment="1">
      <alignment horizontal="left" vertical="center"/>
    </xf>
    <xf numFmtId="0" fontId="9" fillId="5" borderId="13" xfId="0" applyFont="1" applyFill="1" applyBorder="1" applyAlignment="1">
      <alignment horizontal="left"/>
    </xf>
    <xf numFmtId="0" fontId="6" fillId="4" borderId="3" xfId="2" quotePrefix="1" applyFont="1" applyFill="1" applyBorder="1" applyAlignment="1">
      <alignment horizontal="center" vertical="center" wrapText="1"/>
    </xf>
    <xf numFmtId="9" fontId="6" fillId="4" borderId="3" xfId="2" applyNumberFormat="1" applyFont="1" applyFill="1" applyBorder="1" applyAlignment="1">
      <alignment horizontal="center" vertical="center" wrapText="1"/>
    </xf>
    <xf numFmtId="9" fontId="11" fillId="4" borderId="8" xfId="2" applyNumberFormat="1" applyFont="1" applyFill="1" applyBorder="1" applyAlignment="1">
      <alignment horizontal="center" vertical="center" wrapText="1"/>
    </xf>
    <xf numFmtId="9" fontId="6" fillId="4" borderId="8" xfId="2" applyNumberFormat="1" applyFont="1" applyFill="1" applyBorder="1" applyAlignment="1">
      <alignment horizontal="center" vertical="center" wrapText="1"/>
    </xf>
    <xf numFmtId="0" fontId="11" fillId="4" borderId="3" xfId="2" quotePrefix="1" applyFont="1" applyFill="1" applyBorder="1" applyAlignment="1">
      <alignment horizontal="center" vertical="center" wrapText="1"/>
    </xf>
    <xf numFmtId="0" fontId="11" fillId="4" borderId="8" xfId="2" quotePrefix="1" applyFont="1" applyFill="1" applyBorder="1" applyAlignment="1">
      <alignment horizontal="center" vertical="center" wrapText="1"/>
    </xf>
    <xf numFmtId="9" fontId="11" fillId="4" borderId="3" xfId="2" applyNumberFormat="1" applyFont="1" applyFill="1" applyBorder="1" applyAlignment="1">
      <alignment horizontal="center" vertical="center" wrapText="1"/>
    </xf>
    <xf numFmtId="0" fontId="11" fillId="0" borderId="0" xfId="0" applyFont="1"/>
    <xf numFmtId="0" fontId="9" fillId="7" borderId="13" xfId="0" applyFont="1" applyFill="1" applyBorder="1" applyAlignment="1">
      <alignment horizontal="left" vertical="center"/>
    </xf>
    <xf numFmtId="0" fontId="9" fillId="7" borderId="13" xfId="0" applyFont="1" applyFill="1" applyBorder="1" applyAlignment="1">
      <alignment horizontal="center" vertical="center"/>
    </xf>
    <xf numFmtId="0" fontId="9" fillId="7" borderId="13" xfId="0" applyFont="1" applyFill="1" applyBorder="1" applyAlignment="1">
      <alignment horizontal="left"/>
    </xf>
    <xf numFmtId="3" fontId="9" fillId="7" borderId="13" xfId="0" applyNumberFormat="1" applyFont="1" applyFill="1" applyBorder="1" applyAlignment="1">
      <alignment horizontal="center" vertical="center"/>
    </xf>
    <xf numFmtId="0" fontId="10" fillId="8" borderId="13" xfId="0" applyFont="1" applyFill="1" applyBorder="1"/>
    <xf numFmtId="3" fontId="10" fillId="8" borderId="13" xfId="0" applyNumberFormat="1" applyFont="1" applyFill="1" applyBorder="1" applyAlignment="1">
      <alignment horizontal="center" vertical="center"/>
    </xf>
    <xf numFmtId="0" fontId="11" fillId="4" borderId="6" xfId="2" applyFont="1" applyFill="1" applyBorder="1" applyAlignment="1">
      <alignment horizontal="center" vertical="center" wrapText="1"/>
    </xf>
    <xf numFmtId="0" fontId="9" fillId="5" borderId="13" xfId="0" applyFont="1" applyFill="1" applyBorder="1" applyAlignment="1">
      <alignment horizontal="center"/>
    </xf>
    <xf numFmtId="0" fontId="9" fillId="7" borderId="13" xfId="0" applyFont="1" applyFill="1" applyBorder="1" applyAlignment="1">
      <alignment horizontal="center"/>
    </xf>
    <xf numFmtId="0" fontId="1" fillId="2" borderId="0" xfId="0" applyFont="1" applyFill="1" applyAlignment="1">
      <alignment horizontal="center"/>
    </xf>
    <xf numFmtId="0" fontId="5" fillId="2" borderId="0" xfId="0" applyFont="1" applyFill="1" applyAlignment="1">
      <alignment horizontal="center"/>
    </xf>
    <xf numFmtId="9" fontId="6" fillId="4" borderId="8" xfId="0" applyNumberFormat="1" applyFont="1" applyFill="1" applyBorder="1" applyAlignment="1">
      <alignment horizontal="center" vertical="center" wrapText="1"/>
    </xf>
    <xf numFmtId="9" fontId="6" fillId="4" borderId="15"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9" fontId="6" fillId="4" borderId="8" xfId="2" applyNumberFormat="1" applyFont="1" applyFill="1" applyBorder="1" applyAlignment="1">
      <alignment horizontal="center" vertical="center" wrapText="1"/>
    </xf>
    <xf numFmtId="9" fontId="6" fillId="4" borderId="15" xfId="2" applyNumberFormat="1" applyFont="1" applyFill="1" applyBorder="1" applyAlignment="1">
      <alignment horizontal="center" vertical="center" wrapText="1"/>
    </xf>
    <xf numFmtId="0" fontId="6" fillId="4" borderId="8" xfId="0" applyFont="1" applyFill="1" applyBorder="1" applyAlignment="1">
      <alignment horizontal="left" vertical="center" wrapText="1"/>
    </xf>
    <xf numFmtId="0" fontId="6" fillId="4" borderId="15" xfId="0"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9" fontId="6" fillId="4" borderId="15" xfId="0" applyNumberFormat="1" applyFont="1" applyFill="1" applyBorder="1" applyAlignment="1">
      <alignment horizontal="left" vertical="center" wrapText="1"/>
    </xf>
    <xf numFmtId="9" fontId="6" fillId="4" borderId="7" xfId="0" applyNumberFormat="1" applyFont="1" applyFill="1" applyBorder="1" applyAlignment="1">
      <alignment horizontal="left" vertical="center" wrapText="1"/>
    </xf>
    <xf numFmtId="9" fontId="6" fillId="4" borderId="14" xfId="0" applyNumberFormat="1" applyFont="1" applyFill="1" applyBorder="1" applyAlignment="1">
      <alignment horizontal="left"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uno de Paula Moraes" refreshedDate="45247.673241435186" createdVersion="8" refreshedVersion="8" minRefreshableVersion="3" recordCount="65" xr:uid="{464011AC-D371-4004-B171-FD452FE51DF6}">
  <cacheSource type="worksheet">
    <worksheetSource ref="A4:I70" sheet="Autorizações Detalhadas 2023"/>
  </cacheSource>
  <cacheFields count="9">
    <cacheField name="ÓRGÃO/ENTIDADE" numFmtId="9">
      <sharedItems/>
    </cacheField>
    <cacheField name="VÍNCULO" numFmtId="0">
      <sharedItems/>
    </cacheField>
    <cacheField name="CARGOS" numFmtId="0">
      <sharedItems longText="1"/>
    </cacheField>
    <cacheField name="ESCOLARIDADE" numFmtId="3">
      <sharedItems/>
    </cacheField>
    <cacheField name="VAGAS" numFmtId="3">
      <sharedItems containsSemiMixedTypes="0" containsString="0" containsNumber="1" containsInteger="1" minValue="12" maxValue="8141"/>
    </cacheField>
    <cacheField name="ATO OFICIAL" numFmtId="9">
      <sharedItems/>
    </cacheField>
    <cacheField name="LINK DA PUBLICAÇÃO NO D.O.U." numFmtId="0">
      <sharedItems/>
    </cacheField>
    <cacheField name="ÁREA DE ATUAÇÃO GOVERNAMENTAL" numFmtId="0">
      <sharedItems count="4">
        <s v="Infraestrutura"/>
        <s v="Governo"/>
        <s v="Social"/>
        <s v="Econômico"/>
      </sharedItems>
    </cacheField>
    <cacheField name="TIPO DE AUTORIZAÇÃO" numFmtId="9">
      <sharedItems count="6">
        <s v="Provimento Originário"/>
        <s v="Ateste Orçamentário_x000a_Concurso Público"/>
        <s v="Concurso Público"/>
        <s v="Provimento Adicional"/>
        <s v="Contratação Temporária"/>
        <s v="Provimento Excepciona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
  <r>
    <s v="Agência Nacional de Mineração - ANM"/>
    <s v="Ministério de Minas e Energia - MME"/>
    <s v="Especialista em Recursos Minerais"/>
    <s v="NS"/>
    <n v="40"/>
    <s v="Portaria MGI nº 52, de 2 de fevereiro de 2023"/>
    <s v="https://www.in.gov.br/en/web/dou/-/portaria-mgi-n-52-de-2-de-fevereiro-de-2023-462018871"/>
    <x v="0"/>
    <x v="0"/>
  </r>
  <r>
    <s v="Ministério das Relações Exteriores - MRE"/>
    <s v="Ministério das Relações Exteriores - MRE"/>
    <s v="Terceiro Secretário"/>
    <s v="NS"/>
    <n v="30"/>
    <s v="Ato próprio (§ 1º do art. 27 do Decreto nº 9.739, de 2019)"/>
    <s v="https://www.in.gov.br/en/web/dou/-/portaria-n-440-de-3-de-marco-de-2023-467804195 "/>
    <x v="1"/>
    <x v="1"/>
  </r>
  <r>
    <s v="Ministério da Ciência, Tecnologia e Inovação - MCTI"/>
    <s v="Ministério da Ciência, Tecnologia e Inovação - MCTI"/>
    <s v="Analista em Ciência e Tecnologia_x000a_Pesquisador_x000a_Tecnologista"/>
    <s v="NS"/>
    <n v="814"/>
    <s v="Portaria GM/MGI nº 1.369, de 6 de abril de 2023"/>
    <s v="https://www.in.gov.br/en/web/dou/-/portaria-gm/mgi-n-1.369-de-6-de-abril-de-2023-475794821"/>
    <x v="0"/>
    <x v="2"/>
  </r>
  <r>
    <s v="Ministério do Meio Ambiente e Mudança do Clima - MMA"/>
    <s v="Ministério do Meio Ambiente e Mudança do Clima - MMA"/>
    <s v="Analista Ambiental"/>
    <s v="NS"/>
    <n v="98"/>
    <s v="Portaria GM/MGI nº 1.368, de 28 de abril de 2023"/>
    <s v="https://www.in.gov.br/en/web/dou/-/portaria-gm/mgi-n-1.368-de-28-de-abril-de-2023-480196212"/>
    <x v="0"/>
    <x v="2"/>
  </r>
  <r>
    <s v="Fundação Nacional dos Povos Indígenas - FUNAI"/>
    <s v="Ministério dos Povos Indígenas - MPI"/>
    <s v="Agente em Indigenismo_x000a_Administrador_x000a_Antropólogo_x000a_Arquiteto_x000a_Arquivista_x000a_Assistente Social_x000a_Bibliotecário_x000a_Contador_x000a_Economista_x000a_Engenheiro_x000a_Engenheiro Agrônomo_x000a_Engenheiro Florestal_x000a_Estatístico_x000a_Geógrafo_x000a_Indigenista Especializado_x000a_Psicólogo_x000a_Sociólogo_x000a_Técnico em Assuntos Educacionais_x000a_Técnico em Comunicação Social"/>
    <s v="NS/NI"/>
    <n v="502"/>
    <s v="Portaria GM/MGI nº 1.850, de 28 de abril de 2023"/>
    <s v="https://www.in.gov.br/en/web/dou/-/portaria-mgi-n-1.850-de-28-de-abril-de-2023-480196351"/>
    <x v="2"/>
    <x v="2"/>
  </r>
  <r>
    <s v="Advocacia Geral da União - AGU"/>
    <s v="Advocacia Geral da União - AGU"/>
    <s v="Administrador_x000a_Arquivista_x000a_Analista Técnico-Administrativo_x000a_Contador_x000a_Técnico em Comunicação Social_x000a_Técnico em Assuntos Educacionais_x000a_"/>
    <s v="NS"/>
    <n v="12"/>
    <s v="Portaria MGI nº 2.182, de 15 de maio de 2023"/>
    <s v="https://www.in.gov.br/en/web/dou/-/portaria-mgi-n-2.182-de-15-de-maio-de-2023-483420344 "/>
    <x v="1"/>
    <x v="3"/>
  </r>
  <r>
    <s v="Instituto Brasileiro de Geografia e Estatística - IBGE"/>
    <s v="Ministério do Planejamento e Orçamento - MPO"/>
    <s v="Codificador_x000a_Agente Censitário Mapeamento (ACMAP)_x000a_Agente de Pesquisas e Mapeamento (APM)_x000a_Supervisor de Coleta e Qualidade_x000a_Agente de Pesquisa por Telefone_x000a_Supervisor de Pesquisa"/>
    <s v="NS/NI"/>
    <n v="8141"/>
    <s v="Portaria Conjunta MGI/MPO nº 11, de 12 de maio de 2023 "/>
    <s v="https://www.in.gov.br/en/web/dou/-/portaria-conjunta-mgi/mpo-n-11-de-12-de-maio-de-2023-483645136 "/>
    <x v="3"/>
    <x v="4"/>
  </r>
  <r>
    <s v="Polícia Federal - DPF"/>
    <s v="Ministério da Justiça e Segurança Pública - MJSP"/>
    <s v="Delegado de Polícia Federal_x000a_Agente de Polícia Federal_x000a_Escrivão de Polícia Federal"/>
    <s v="NS"/>
    <n v="201"/>
    <s v="Decreto Nº 11.553, de 6 de junho de 2023"/>
    <s v="https://in.gov.br/web/dou/-/decreto-n-11.553-de-6-de-junho-de-2023-488467296"/>
    <x v="1"/>
    <x v="5"/>
  </r>
  <r>
    <s v="Instituto Nacional do Seguro Social - INSS"/>
    <s v="Ministério da Previdência Social - MPS"/>
    <s v="Técnico do Seguro Social"/>
    <s v="NI"/>
    <n v="1000"/>
    <s v="Portaria MGI nº 2.719, de 7 de junho de 2023"/>
    <s v="https://www.in.gov.br/web/dou/-/portaria/mgi-n-2.719-de-7-de-junho-de-2023-488825269"/>
    <x v="2"/>
    <x v="0"/>
  </r>
  <r>
    <s v="Ministério da Agricultura e Pecuária - MAPA"/>
    <s v="Ministério da Agricultura e Pecuária - MAPA"/>
    <s v="Agente de atividades agropecuárias_x000a_Agente de inspeção sanitária e industrial de produtos de origem animal_x000a_Auditor-fiscal federal agropecuário_x000a_Técnico de laboratório"/>
    <s v="NS/NI"/>
    <n v="440"/>
    <s v="Portaria MGI Nº 2.847, de 16 de junho de 2023"/>
    <s v="https://www.in.gov.br/web/dou/-/portaria-mgi-n-2.847-de-16-de-junho-de-2023-490411329"/>
    <x v="3"/>
    <x v="2"/>
  </r>
  <r>
    <s v="Instituto Nacional de Meteorologia - INMET"/>
    <s v="Ministério da Agricultura e Pecuária - MAPA"/>
    <s v="Analista em Ciência e Tecnologia_x000a_Tecnologista"/>
    <s v="NS"/>
    <n v="80"/>
    <s v="Portaria MGI Nº 2.761, de 16 de junho de 2023"/>
    <s v="https://www.in.gov.br/en/web/dou/-/portaria-mgi-n-2.761-de-16-de-junho-de-2023-490411106"/>
    <x v="3"/>
    <x v="2"/>
  </r>
  <r>
    <s v="Instituto Nacional de Colonização e Reforma Agrária - INCRA"/>
    <s v="Ministério do Desenvolvimento Agrário e Agricultura Familiar - MDA"/>
    <s v="Analista Administrativo_x000a_Analista em Reforma e Desenvolvimento Agrário_x000a_Engenheiro Agrônomo"/>
    <s v="NS"/>
    <n v="742"/>
    <s v="Portaria MGI Nº 2.123, de 16 de junho de 2023"/>
    <s v="https://www.in.gov.br/en/web/dou/-/portaria-mgi-n-2.123-de-16-de-junho-de-2023-490336832"/>
    <x v="2"/>
    <x v="2"/>
  </r>
  <r>
    <s v="Ministério da Educação - MEC"/>
    <s v="Ministério da Educação - MEC"/>
    <s v="Técnico em Assuntos Educacionais"/>
    <s v="NS"/>
    <n v="220"/>
    <s v="Portaria MGI Nº 2.384, de 16 de junho de 2023"/>
    <s v="https://www.in.gov.br/en/web/dou/-/portaria-mgi-n-2.384-de-16-de-junho-de-2023-490410590"/>
    <x v="2"/>
    <x v="2"/>
  </r>
  <r>
    <s v="Instituto Nacional de Estudos e Pesquisas Educacionais Anísio Teixeira - INEP"/>
    <s v="Ministério da Educação - MEC"/>
    <s v="Pesquisador-Tecnologista em Informações e Avaliações Educacionais"/>
    <s v="NS"/>
    <n v="50"/>
    <s v="Portaria MGI Nº 2.403, de 16 de junho de 2023"/>
    <s v="https://www.in.gov.br/en/web/dou/-/portaria-mgi-n-2.403-de-16-de-junho-de-2023-490410776"/>
    <x v="2"/>
    <x v="2"/>
  </r>
  <r>
    <s v="Coordenação de Aperfeiçoamento de Pessoal de Nível Superior - CAPES"/>
    <s v="Ministério da Educação - MEC"/>
    <s v="Analista em Ciência e Tecnologia"/>
    <s v="NS"/>
    <n v="50"/>
    <s v="Portaria MGI Nº 2.385, de 16 de junho de 2023"/>
    <s v="https://www.in.gov.br/en/web/dou/-/portaria-mgi-n-2.385-de-16-de-junho-de-2023-490410618"/>
    <x v="2"/>
    <x v="2"/>
  </r>
  <r>
    <s v="Fundo Nacional de Desenvolvimento da Educação - FNDE"/>
    <s v="Ministério da Educação - MEC"/>
    <s v="Especialista Em Financiamento E Execução De Programas E Projetos Educacionais"/>
    <s v="NS"/>
    <n v="100"/>
    <s v="Portaria MGI Nº 1.383, de 16 de junho de 2023"/>
    <s v="https://www.in.gov.br/en/web/dou/-/portaria-mgi-n-1.383-de-16-de-junho-de-2023-490411487"/>
    <x v="2"/>
    <x v="2"/>
  </r>
  <r>
    <s v="Ministério das Relações Exteriores - MRE"/>
    <s v="Ministério das Relações Exteriores - MRE"/>
    <s v="Oficial de Chancelaria"/>
    <s v="NS"/>
    <n v="50"/>
    <s v="Portaria MGI Nº 2.454, de 16 de junho de 2023"/>
    <s v="https://www.in.gov.br/en/web/dou/-/portaria-mgi-n-2.454-de-16-de-junho-de-2023-490336860"/>
    <x v="1"/>
    <x v="2"/>
  </r>
  <r>
    <s v="Instituto Nacional de Propriedade Industrial - INPI"/>
    <s v="Ministério do Desenvolvimento, Indústria, Comércio e Serviços  - MDIC"/>
    <s v="Analista de Planejamento, Gestão e Infraestrutura em Propriedade Industrial_x000a_Pesquisador em Propriedade Industrial_x000a_Tecnologista em Propriedade Industrial"/>
    <s v="NS"/>
    <n v="120"/>
    <s v="Portaria MGI Nº 2.854, de 16 de junho de 2023"/>
    <s v="https://www.in.gov.br/web/dou/-/portaria-mgi-n-2.854-de-16-de-junho-de-2023-490411408"/>
    <x v="3"/>
    <x v="2"/>
  </r>
  <r>
    <s v="Instituto Nacional de Metrologia, Qualidade e Tecnologia - INMETRO"/>
    <s v="Ministério do Desenvolvimento, Indústria, Comércio e Serviços  - MDIC"/>
    <s v="Analista Executivo em Metrologia e Qualidade_x000a_Pesquisador-Tecnologista em Metrologia e Qualidade"/>
    <s v="NS"/>
    <n v="100"/>
    <s v="Portaria MGI Nº 2.852, de 16 de junho de 2023"/>
    <s v="https://www.in.gov.br/web/dou/-/portaria-mgi-n-2.852-de-16-de-junho-de-2023-490411566"/>
    <x v="3"/>
    <x v="2"/>
  </r>
  <r>
    <s v="Departamento Nacional de Infraestrutura de Transportes - DNIT"/>
    <s v="Ministério dos Transportes - MT"/>
    <s v="Analista Administrativo_x000a_Analista em Infraestrutura de Transportes_x000a_"/>
    <s v="NS"/>
    <n v="100"/>
    <s v="Portaria MGI Nº 2.760, de 16 de junho de 2023"/>
    <s v="https://www.in.gov.br/web/dou/-/portaria-mgi-n-2.760-de-16-de-junho-de-2023-490411013"/>
    <x v="0"/>
    <x v="2"/>
  </r>
  <r>
    <s v="Ministério de Minas e Energia - MME"/>
    <s v="Ministério de Minas e Energia - MME"/>
    <s v="Administrador"/>
    <s v="NS"/>
    <n v="30"/>
    <s v="Portaria MGI Nº 2.723, de 16 de junho de 2023"/>
    <s v="https://www.in.gov.br/web/dou/-/portaria-mgi-n-2.723-de-16-de-junho-de-2023-490410697"/>
    <x v="0"/>
    <x v="2"/>
  </r>
  <r>
    <s v="Ministério da Gestão e da Inovação em Serviços Públicos - MGI"/>
    <s v="Ministério da Gestão e da Inovação em Serviços Públicos - MGI"/>
    <s v="Analista de Infraestrutura"/>
    <s v="NS"/>
    <n v="300"/>
    <s v="Portaria MGI Nº 2.649, de 16 de junho de 2023"/>
    <s v="https://www.in.gov.br/web/dou/-/portaria-mgi-n-2.649-de-16-de-junho-de-2023-490336939"/>
    <x v="1"/>
    <x v="2"/>
  </r>
  <r>
    <s v="Ministério da Gestão e da Inovação em Serviços Públicos - MGI"/>
    <s v="Ministério da Gestão e da Inovação em Serviços Públicos - MGI"/>
    <s v="Analista em Tecnologia da Informação_x000a_"/>
    <s v="NS"/>
    <n v="300"/>
    <s v="Portaria MGI Nº 2.778, de 16 de junho de 2023"/>
    <s v="https://www.in.gov.br/web/dou/-/portaria-mgi-n-2.778-de-16-de-junho-de-2023-490411171"/>
    <x v="1"/>
    <x v="2"/>
  </r>
  <r>
    <s v="Ministério do Trabalho e Emprego - MTE"/>
    <s v="Ministério do Trabalho e Emprego - MTE"/>
    <s v="Auditor-Fiscal do Trabalho"/>
    <s v="NS"/>
    <n v="900"/>
    <s v="Portaria MGI Nº 2.453, de 16 de junho de 2023"/>
    <s v="https://www.in.gov.br/en/web/dou/-/portaria/mgi-n-2.453-de-16-de-junho-de-2023-490410906"/>
    <x v="2"/>
    <x v="2"/>
  </r>
  <r>
    <s v="Conselho Nacional de Desenvolvimento Científico e Tecnológico - CNPQ"/>
    <s v="Ministério da Ciência, Tecnologia e Inovação - MCTI"/>
    <s v="Analista em Ciência e Tecnologia"/>
    <s v="NS"/>
    <n v="50"/>
    <s v="Portaria MGI Nº 2.835, de 16 de junho de 2023"/>
    <s v="https://www.in.gov.br/en/web/dou/-/portaria/mgi-n-2.835-de-16-de-junho-de-2023-490411250"/>
    <x v="0"/>
    <x v="2"/>
  </r>
  <r>
    <s v="Centro Gestor e Operacional do Sistema de Proteção da Amazônia - CENSIPAM"/>
    <s v="Ministério da Defesa - MD"/>
    <s v="Analista em Ciência e Tecnologia"/>
    <s v="NS"/>
    <n v="50"/>
    <s v="Portaria MGI Nº 2.836, de 16 de junho de 2023"/>
    <s v="https://www.in.gov.br/en/web/dou/-/portaria/mgi-n-2.836-de-16-de-junho-de-2023-490410934"/>
    <x v="1"/>
    <x v="2"/>
  </r>
  <r>
    <s v="Ministério da Saúde - MS"/>
    <s v="Ministério da Saúde - MS"/>
    <s v="Tecnologista"/>
    <s v="NS"/>
    <n v="220"/>
    <s v="Portaria MGI Nº 2.851, de 16 de junho de 2023"/>
    <s v="https://www.in.gov.br/en/web/dou/-/portaria-mgi-n-2.851-de-16-de-junho-de-2023-*-491614530"/>
    <x v="2"/>
    <x v="2"/>
  </r>
  <r>
    <s v="Fundação Oswaldo Cruz - FIOCRUZ"/>
    <s v="Ministério da Saúde - MS"/>
    <s v="Analista de Gestão em Saúde_x000a_Pesquisador em Saúde Pública_x000a_Tecnologista em Saúde Pública"/>
    <s v="NS"/>
    <n v="300"/>
    <s v="Portaria MGI Nº 2.849, de 16 de junho de 2023"/>
    <s v="https://www.in.gov.br/en/web/dou/-/portaria-mgi-n-2.849-de-16-de-junho-de-2023-490337018"/>
    <x v="2"/>
    <x v="2"/>
  </r>
  <r>
    <s v="Ministério das Relações Exteriores - MRE"/>
    <s v="Ministério das Relações Exteriores - MRE"/>
    <s v="Terceiro Secretário"/>
    <s v="NS"/>
    <n v="20"/>
    <s v="Ato próprio (§ 1º do art. 27 do Decreto nº 9.739, de 2019)"/>
    <s v="https://www.in.gov.br/en/web/dou/-/portaria-n-469-de-28-de-junho-de-2023-493166236"/>
    <x v="1"/>
    <x v="1"/>
  </r>
  <r>
    <s v="Agência Nacional de Transportes Aquaviários  - ANTAQ"/>
    <s v="Ministério dos Portos e Aeroportos - MPOR"/>
    <s v="Especialista em Regulação de Serviços de Transportes Aquaviários"/>
    <s v="NS"/>
    <n v="30"/>
    <s v="PORTARIA MGI Nº 3.229, DE 18 DE JULHO DE 2023"/>
    <s v="https://www.in.gov.br/en/web/dou/-/portaria-mgi-n-3.229-de-18-de-julho-de-2023-497265295"/>
    <x v="0"/>
    <x v="2"/>
  </r>
  <r>
    <s v="Agência Nacional de Energia Elétrica - ANEEL"/>
    <s v="Ministério de Minas e Energia - MME"/>
    <s v="Especialista em Regulação de Serviços Públicos de Energia"/>
    <s v="NS"/>
    <n v="40"/>
    <s v="PORTARIA MGI Nº 3.265, DE 18 DE JULHO DE 2023"/>
    <s v="https://www.in.gov.br/en/web/dou/-/portaria-mgi-n-3.265-de-18-de-julho-de-2023-497271115"/>
    <x v="0"/>
    <x v="2"/>
  </r>
  <r>
    <s v="Instituto do Patrimônio Histórico e Artístico Nacional - Iphan"/>
    <s v="Ministério da Cultura - MINC"/>
    <s v="Analista I_x000a_Técnico I_x000a_Auxiliar Institucional I"/>
    <s v="NS"/>
    <n v="102"/>
    <s v="PORTARIA MGI Nº 3.327, DE 18 DE JULHO DE 2023"/>
    <s v="https://www.in.gov.br/en/web/dou/-/portaria-mgi-n-3.327-de-18-de-julho-de-2023-497265374"/>
    <x v="2"/>
    <x v="3"/>
  </r>
  <r>
    <s v="Instituto Brasileiro de Geografia e Estatística - IBGE"/>
    <s v="Ministério do Planejamento e Orçamento - MPO"/>
    <s v="Analista de Planejamento, Gestão e Infraestrutura em Informações Geográficas e Estatísticas_x000a_Tecnologista em Informações Geográficas e Estatísticas_x000a_Pesquisador em Informações Geográficas e Estatísticas_x000a_Técnico em Informações Geográficas e Estatísticas"/>
    <s v="NI/NS"/>
    <n v="895"/>
    <s v="PORTARIA MGI Nº 3.329, DE 18 DE JULHO DE 2023"/>
    <s v="https://www.in.gov.br/en/web/dou/-/portaria-mgi-n-3.329-de-18-de-julho-de-2023-497262113"/>
    <x v="3"/>
    <x v="2"/>
  </r>
  <r>
    <s v="Agência Nacional de Transportes Terrestres (ANTT)"/>
    <s v="Ministério dos Transportes - MT"/>
    <s v="Especialista em Regulação de Serviços de Transportes Terrestres"/>
    <s v="NS"/>
    <n v="50"/>
    <s v="PORTARIA MGI Nº 3.232, DE 18 DE JULHO DE 2023"/>
    <s v="https://www.in.gov.br/en/web/dou/-/portaria-mgi-n-3.232-de-18-de-julho-de-2023-497271194"/>
    <x v="0"/>
    <x v="2"/>
  </r>
  <r>
    <s v="Agência Nacional de Saúde - ANS"/>
    <s v="Ministério da Saúde - MS"/>
    <s v="Especialista em Regulação de Saúde Suplementar"/>
    <s v="NS"/>
    <n v="35"/>
    <s v="PORTARIA MGI Nº 3.544, DE 18 DE JULHO DE 2023"/>
    <s v="https://www.in.gov.br/en/web/dou/-/portaria-mgi-n-3.544-de-18-de-julho-de-2023-497262218"/>
    <x v="2"/>
    <x v="2"/>
  </r>
  <r>
    <s v="Comissão de Valores Mobiliários - CVM"/>
    <s v="Ministério da Fazenda - MF"/>
    <s v="Analista da CVM_x000a_Inspetor da CVM"/>
    <s v="NS"/>
    <n v="60"/>
    <s v="PORTARIA MGI Nº 3.545, DE 18 DE JULHO DE 2023"/>
    <s v="https://www.in.gov.br/en/web/dou/-/portaria-mgi-n-3.545-de-18-de-julho-de-2023-497271273"/>
    <x v="3"/>
    <x v="2"/>
  </r>
  <r>
    <s v="Banco Central do Brasil - BCB"/>
    <s v="Ministério da Fazenda - MF"/>
    <s v="Analista Do Banco Central Do Brasil"/>
    <s v="NS"/>
    <n v="100"/>
    <s v="PORTARIA MGI Nº 3.620, DE 18 DE JULHO DE 2023"/>
    <s v="https://www.in.gov.br/en/web/dou/-/portaria-mgi-n-3.620-de-18-de-julho-de-2023-497265453"/>
    <x v="3"/>
    <x v="2"/>
  </r>
  <r>
    <s v="Agência Nacional de Aviação Civil - ANAC"/>
    <s v="Ministério dos Portos e Aeroportos - MPOR"/>
    <s v="Especialista em Regulação de Aviação Civil"/>
    <s v="NS"/>
    <n v="70"/>
    <s v="PORTARIA/MGI Nº 3.719, DE 18 DE JULHO DE 2023"/>
    <s v="https://www.in.gov.br/en/web/dou/-/portaria/mgi-n-3.719-de-18-de-julho-de-2023-497265532"/>
    <x v="0"/>
    <x v="2"/>
  </r>
  <r>
    <s v="Ministério da Fazenda - MF"/>
    <s v="Ministério da Fazenda - MF"/>
    <s v="Auditor Federal de Finanças e Controle"/>
    <s v="NS"/>
    <n v="40"/>
    <s v="PORTARIA/MGI Nº 3.721, DE 18 DE JULHO DE 2023"/>
    <s v="https://www.in.gov.br/en/web/dou/-/portaria/mgi-n-3.721-de-18-de-julho-de-2023-497262271"/>
    <x v="3"/>
    <x v="2"/>
  </r>
  <r>
    <s v="Ministério do Desenvolvimento, Indústria, Comércio Exterior e Serviços - MDIC"/>
    <s v="Ministério do Desenvolvimento, Indústria, Comércio Exterior e Serviços - MDIC"/>
    <s v="Analista de Comércio Exterior"/>
    <s v="NS"/>
    <n v="50"/>
    <s v="PORTARIA MGI Nº 3.723, DE 18 DE JULHO DE 2023"/>
    <s v="https://www.in.gov.br/en/web/dou/-/portaria-mgi-n-3.723-de-18-de-julho-de-2023-497262350"/>
    <x v="3"/>
    <x v="2"/>
  </r>
  <r>
    <s v="Ministério da Gestão e da Inovação em Serviços Públicos - MGI"/>
    <s v="Ministério da Gestão e da Inovação em Serviços Públicos - MGI"/>
    <s v="Especialista em Políticas Públicas e Gestão Governamental"/>
    <s v="NS"/>
    <n v="150"/>
    <s v="PORTARIA MGI Nº 3.761, DE 18 DE JULHO DE 2023"/>
    <s v="https://www.in.gov.br/en/web/dou/-/portaria-mgi-n-3.761-de-18-de-julho-de-2023-497271352"/>
    <x v="1"/>
    <x v="2"/>
  </r>
  <r>
    <s v="Ministério da Justiça e Segurança Pública - MJSP"/>
    <s v="Ministério da Justiça e Segurança Pública - MJSP"/>
    <s v="Analista Técnico Administrativo"/>
    <s v="NS"/>
    <n v="100"/>
    <s v="PORTARIA MGI Nº 3.763, DE 18 DE JULHO DE 2023"/>
    <s v="https://www.in.gov.br/en/web/dou/-/portaria-mgi-n-3.763-de-18-de-julho-de-2023-497271482"/>
    <x v="1"/>
    <x v="2"/>
  </r>
  <r>
    <s v="Agência Nacional de Águas e Saneamento Básico - ANA"/>
    <s v="Ministério da Integração e Desenvolvimento Regional - MIDR"/>
    <s v="Especialista em Regulação de Recursos Hídricos e Saneamento Básico"/>
    <s v="NS"/>
    <n v="40"/>
    <s v="PORTARIA MGI Nº 3.764, DE 18 DE JULHO DE 2023"/>
    <s v="https://www.in.gov.br/en/web/dou/-/portaria-mgi-n-3.764-de-18-de-julho-de-2023-497265611"/>
    <x v="0"/>
    <x v="2"/>
  </r>
  <r>
    <s v="Ministério da Educação - MEC _x000a_Ministério da Justiça e Segurança Pública - MJSP_x000a_Ministério dos Direitos Humanos e da Cidadania - MDHC_x000a_Ministério da Gestão e da Inovação em Serviços Públicos - MGI"/>
    <s v="Ministério da Educação - MEC _x000a_Ministério da Justiça e Segurança Pública - MJSP_x000a_Ministério dos Direitos Humanos e da Cidadania - MDHC_x000a_Ministério da Gestão e da Inovação em Serviços Públicos - MGI"/>
    <s v="Analista Técnico de Políticas Sociais"/>
    <s v="NS"/>
    <n v="500"/>
    <s v="PORTARIA MGI Nº 3.778, DE 18 DE JULHO DE 2023"/>
    <s v="https://www.in.gov.br/en/web/dou/-/portaria-mgi-n-3.778-de-18-de-julho-de-2023-497271510"/>
    <x v="2"/>
    <x v="2"/>
  </r>
  <r>
    <s v="Agência Nacional de Vigilância Sanitária - Anvisa"/>
    <s v="Ministério da Saúde - MS"/>
    <s v="Especialista em Regulação e Vigilância Sanitária_x000a_"/>
    <s v="NS"/>
    <n v="50"/>
    <s v="PORTARIA MGI Nº 2.853, DE 18 DE JULHO DE 2023"/>
    <s v="https://www.in.gov.br/web/dou/-/portaria-mgi-n-2.853-de-18-de-julho-de-2023-497530858"/>
    <x v="2"/>
    <x v="2"/>
  </r>
  <r>
    <s v="Instituto Chico Mendes de Conservação da Biodiversidade - ICMBIO"/>
    <s v="Ministério do Meio Ambiente e Mudança do Clima - MMA"/>
    <s v="Analista Ambiental_x000a_Técnico Ambiental"/>
    <s v="NI/NS"/>
    <n v="160"/>
    <s v="DECRETO Nº 11.617, DE 24 DE JULHO DE 2023"/>
    <s v="http://www.planalto.gov.br/ccivil_03/_ato2023-2026/2023/decreto/D11617.htm#:~:text=DECRETO%20N%C2%BA%2011.617%2C%20DE%2024,da%20Biodiversidade%20%2D%20Instituto%20Chico%20Mendes."/>
    <x v="0"/>
    <x v="5"/>
  </r>
  <r>
    <s v="Agência Nacional de Telecomunicações - ANATEL"/>
    <s v="Ministério das Comunicações - MCOM"/>
    <s v="Especialista em Regulação de Serviços Públicos de Telecomunicações"/>
    <s v="NS"/>
    <n v="50"/>
    <s v="PORTARIA MGI Nº 3.876, DE 24 DE JULHO DE 2023"/>
    <s v="https://www.in.gov.br/en/web/dou/-/portaria-mgi-n-3.876-de-24-de-julho-de-2023-498929210"/>
    <x v="0"/>
    <x v="2"/>
  </r>
  <r>
    <s v="Instituto de Pesquisa Econômica Aplicada - IPEA"/>
    <s v="Ministério do Planejamento e Orçamento - MPO"/>
    <s v="Técnico de Planejamento e Pesquisa"/>
    <s v="NS"/>
    <n v="80"/>
    <s v="PORTARIA MGI Nº 3.877, DE 24 DE JULHO DE 2023"/>
    <s v="https://www.in.gov.br/en/web/dou/-/portaria-mgi-n-3.877-de-24-de-julho-de-2023-498838402"/>
    <x v="3"/>
    <x v="2"/>
  </r>
  <r>
    <s v="Ministério do Planejamento e Orçamento - MPO"/>
    <s v="Ministério do Planejamento e Orçamento - MPO"/>
    <s v="Analista de Planejamento e Orçamento"/>
    <s v="NS"/>
    <n v="100"/>
    <s v="PORTARIA MGI Nº 3.878, DE 24 DE JULHO DE 2023"/>
    <s v="https://www.in.gov.br/en/web/dou/-/portaria-mgi-n-3.878-de-24-de-julho-de-2023-498929310"/>
    <x v="3"/>
    <x v="2"/>
  </r>
  <r>
    <s v="Superintendência Nacional de Previdência Complementar - PREVIC"/>
    <s v="Ministério da Previdência Social - MPS"/>
    <s v="Analista Administrativo_x000a_Especialista em Previdência Complementar_x000a_"/>
    <s v="NS"/>
    <n v="40"/>
    <s v="PORTARIA MGI Nº 3.958, DE 27 DE JULHO DE 2023"/>
    <s v="https://www.in.gov.br/en/web/dou/-/portaria-mgi-n-3.958-de-27-de-julho-de-2023-499295092"/>
    <x v="2"/>
    <x v="2"/>
  </r>
  <r>
    <s v="Instituto Brasileiro do Meio Ambiente e dos Recursos Naturais Renováveis - IBAMA"/>
    <s v="Ministério do Meio Ambiente e Mudança do Clima - MMA"/>
    <s v="Analista Administrativo_x000a_Analista Ambiental_x000a_Técnico Ambiental"/>
    <s v="NI/NS"/>
    <n v="257"/>
    <s v="DECRETO Nº 11.633, DE 14 DE AGOSTO DE 2023"/>
    <s v="http://www.planalto.gov.br/ccivil_03/_ato2023-2026/2023/decreto/D11633.htm#:~:text=DECRETO%20N%C2%BA%2011.633%2C%20DE%2014,e%20dos%20Recursos%20Naturais%20Renov%C3%A1veis."/>
    <x v="0"/>
    <x v="5"/>
  </r>
  <r>
    <s v="Instituto Nacional do Seguro Social - INSS"/>
    <s v="Ministério da Previdência Social - MPS"/>
    <s v="Técnico do Seguro Social"/>
    <s v="NI"/>
    <n v="250"/>
    <s v="PORTARIA MGI Nº 5.451, DE 18 DE SETEMBRO DE 2023"/>
    <s v="https://www.in.gov.br/en/web/dou/-/portaria-mgi-n-5.451-de-18-de-setembro-de-2023-510562326"/>
    <x v="2"/>
    <x v="3"/>
  </r>
  <r>
    <s v="Agência Nacional de Mineração - ANM"/>
    <s v="Ministério de Minas e Energia - MME"/>
    <s v="Especialista em Recursos Minerais"/>
    <s v="NS"/>
    <n v="27"/>
    <s v="DECRETO Nº 11.710, DE 20 DE SETEMBRO DE 2023"/>
    <s v="https://www.in.gov.br/en/web/dou/-/decreto-n-11.710-de-20-de-setembro-de-2023-511422084"/>
    <x v="0"/>
    <x v="5"/>
  </r>
  <r>
    <s v="Ministério da Saúde - MS"/>
    <s v="Ministério da Saúde - MS"/>
    <s v="Técnico Administrativo_x000a_Analista de Dados e Controle de Qualidade_x000a_Analista de Requisitos Processuais, Normativos,Econômicos e Financeiros_x000a_Analista Técnico em Edificações_x000a_Analista Técnico em Equipamentos_x000a_Gestor"/>
    <s v="NI/NS"/>
    <n v="300"/>
    <s v="PORTARIA CONJUNTA MGI/MS Nº 34, DE 22 DE SETEMBRO DE 2023"/>
    <s v="https://in.gov.br/en/web/dou/-/portaria-conjunta-mgi/ms-n-34-de-22-de-setembro-de-2023-511786562"/>
    <x v="2"/>
    <x v="4"/>
  </r>
  <r>
    <s v="Advocacia Geral da União - AGU"/>
    <s v="Advocacia Geral da União - AGU"/>
    <s v="Administrador_x000a_Arquiteto_x000a_Arquivista_x000a_Analista Técnico-Administrativo_x000a_Contador_x000a_Economista_x000a_Engenheiro_x000a_Estatístico_x000a_Médico_x000a_Psicólogo_x000a_Técnico em Assuntos Educacionais_x000a_Técnico em Comunicação Social_x000a__x000a_"/>
    <s v="NS"/>
    <n v="400"/>
    <s v="PORTARIA/MGI Nº 5.680, DE 26 DE SETEMBRO DE 2023"/>
    <s v="https://www.in.gov.br/en/web/dou/-/portaria/mgi-n-5.680-de-26-de-setembro-de-2023-512443381"/>
    <x v="1"/>
    <x v="2"/>
  </r>
  <r>
    <s v="Ministério da Cultura - MinC"/>
    <s v="Ministério da Cultura  - MinC"/>
    <s v="Analista Técnico-Administrativo"/>
    <s v="NS"/>
    <n v="50"/>
    <s v="PORTARIA MGI Nº 5.681, DE 26 DE SETEMBRO DE 2023"/>
    <s v="PORTARIA MGI Nº 5.681, DE 26 DE SETEMBRO DE 2023"/>
    <x v="2"/>
    <x v="2"/>
  </r>
  <r>
    <s v="Ministério da gestão e da Inovação em Serviços Públicos - MGI"/>
    <s v="Ministério da Gestão e da Inovação em Serviços Públicos - MGI"/>
    <s v="Analista Técnico-Administrativo_x000a_Arquiteto_x000a_Arquivista_x000a_Bibliotecário_x000a_Contador_x000a_Economista_x000a_Engenheiro_x000a_Estatístico_x000a_Médico_x000a_Psicólogo_x000a_Técnico em Comunicação Social_x000a_Técnico em Assuntos Educacionais"/>
    <s v="NS"/>
    <n v="370"/>
    <s v="PORTARIA MGI Nº 5.759, DE 27 DE SETEMBRO DE 2023"/>
    <s v="https://www.in.gov.br/en/web/dou/-/portaria-mgi-n-5.759-de-27-de-setembro-de-2023-512974132"/>
    <x v="1"/>
    <x v="2"/>
  </r>
  <r>
    <s v="Ministério do Desenvolvimento, Indústria, Comércio Exterior e Serviços - MDIC"/>
    <s v="Ministério do Desenvolvimento, Indústria, Comércio Exterior e Serviços - MDIC"/>
    <s v="Analista Técnico-Administrativo_x000a_Economista_x000a_"/>
    <s v="NS"/>
    <n v="60"/>
    <s v="PORTARIA MGI Nº 5.759, DE 27 DE SETEMBRO DE 2023"/>
    <s v="https://www.in.gov.br/en/web/dou/-/portaria-mgi-n-5.759-de-27-de-setembro-de-2023-512974132"/>
    <x v="3"/>
    <x v="2"/>
  </r>
  <r>
    <s v="Ministério do Planejamento e Orçamento - MPO"/>
    <s v="Ministério do Planejamento e Orçamento - MPO"/>
    <s v="Analista Técnico-Administrativo_x000a_Economista_x000a_"/>
    <s v="NS"/>
    <n v="60"/>
    <s v="PORTARIA MGI Nº 5.759, DE 27 DE SETEMBRO DE 2023"/>
    <s v="https://www.in.gov.br/en/web/dou/-/portaria-mgi-n-5.759-de-27-de-setembro-de-2023-512974132"/>
    <x v="3"/>
    <x v="2"/>
  </r>
  <r>
    <s v="Ministério dos Povos Indígenas - MPI"/>
    <s v="Ministério dos Povos Indígenas - MPI"/>
    <s v="Analista Técnico-Administrativo_x000a_"/>
    <s v="NS"/>
    <n v="30"/>
    <s v="PORTARIA MGI Nº 5.759, DE 27 DE SETEMBRO DE 2023"/>
    <s v="https://www.in.gov.br/en/web/dou/-/portaria-mgi-n-5.759-de-27-de-setembro-de-2023-512974132"/>
    <x v="2"/>
    <x v="2"/>
  </r>
  <r>
    <s v="Ministério da Agricultura e Pecuária - MAPA"/>
    <s v="Ministério da Agricultura e Pecuária - MAPA"/>
    <s v="Auxiliar de Laboratório_x000a_Técnico de Laboratório"/>
    <s v="NS"/>
    <n v="40"/>
    <s v="PORTARIA CONJUNTA MGI/MAPA Nº 35, DE 29 DE SETEMBRO DE 2023"/>
    <s v="https://www.in.gov.br/en/web/dou/-/portaria-conjunta-mgi/mapa-n-35-de-29-de-setembro-de-2023-514100484"/>
    <x v="3"/>
    <x v="4"/>
  </r>
  <r>
    <s v="Ministério da Agricultura e Pecuária - MAPA"/>
    <s v="Ministério da Agricultura e Pecuária - MAPA"/>
    <s v="Quimicos_x000a_Farmacêuticos"/>
    <s v="NS"/>
    <n v="39"/>
    <s v="PORTARIA CONJUNTA MGI/MAPA Nº 36, DE 5 DE OUTUBRO DE 2023"/>
    <s v="https://www.in.gov.br/en/web/dou/-/portaria-conjunta-mgi/mapa-n-36-de-5-de-outubro-de-2023-515306211"/>
    <x v="3"/>
    <x v="4"/>
  </r>
  <r>
    <s v="Centro Gestor e Operacional do Sistema de Proteção da Amazônia - CENSIPAM"/>
    <s v="Ministério da Defesa - MD"/>
    <s v="Técnico de Apoio_x000a_Técnico de Formação Específica_x000a_Analista Intelectual_x000a_Analista Gerencial"/>
    <s v="NI/NS"/>
    <n v="60"/>
    <s v="PORTARIA CONJUNTA MGI/MD Nº 38, DE 5 DE OUTUBRO DE 2023"/>
    <s v="https://www.in.gov.br/en/web/dou/-/portaria-conjunta-mgi/md-n-38-de-5-de-outubro-de-2023-515466394"/>
    <x v="1"/>
    <x v="4"/>
  </r>
  <r>
    <s v="Ministério da Gestão e da Inovação em Serviços Públicos - MGI"/>
    <s v="Ministério da Gestão e da Inovação em Serviços Públicos - MGI"/>
    <s v="Especialista em Gestão de Projetos_x000a_Especialista em Infraestrutura de Tecnologia da Informação TI_x000a_Especialista em Ciência de Dados_x000a_Especialista em Segurança da Informação e Proteção de Dados_x000a_Especialista em Análise de Processos de Negócios_x000a_Especialista em Experiência do Usuário (UX)_x000a_Especialista em Desenvolvimento de Software"/>
    <s v="NS"/>
    <n v="200"/>
    <s v="PORTARIA/MGI Nº 6.726, DE 30 DE OUTUBRO DE 2023"/>
    <s v="https://www.in.gov.br/en/web/dou/-/portaria/mgi-n-6.726-de-30-de-outubro-de-2023-520026568"/>
    <x v="1"/>
    <x v="4"/>
  </r>
  <r>
    <s v="Ministério da Cultura - MINC"/>
    <s v="Ministério da Cultura - MINC"/>
    <s v="Atividades Técnicas de Complexidade Intelectual_x000a_Atividades Técnicas de Suporte - Nível Superior_x000a_"/>
    <s v="NS"/>
    <n v="99"/>
    <s v="PORTARIA CONJUNTA MGI/MINC Nº 43, DE 7 DE NOVEMBRO DE 2023"/>
    <s v="https://www.in.gov.br/en/web/dou/-/portaria-conjunta-mgi/minc-n-43-de-7-de-novembro-de-2023-522549916"/>
    <x v="2"/>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5962F3-B90A-4EE9-BC58-C6F42C0ED3C4}" name="Tabela dinâ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7" firstHeaderRow="1" firstDataRow="1" firstDataCol="1" rowPageCount="1" colPageCount="1"/>
  <pivotFields count="9">
    <pivotField showAll="0"/>
    <pivotField showAll="0"/>
    <pivotField showAll="0"/>
    <pivotField showAll="0"/>
    <pivotField dataField="1" numFmtId="3" showAll="0"/>
    <pivotField showAll="0"/>
    <pivotField showAll="0"/>
    <pivotField axis="axisRow" showAll="0">
      <items count="5">
        <item x="3"/>
        <item x="1"/>
        <item x="0"/>
        <item x="2"/>
        <item t="default"/>
      </items>
    </pivotField>
    <pivotField axis="axisPage" multipleItemSelectionAllowed="1" showAll="0">
      <items count="7">
        <item h="1" x="1"/>
        <item h="1" x="2"/>
        <item x="4"/>
        <item h="1" x="3"/>
        <item h="1" x="5"/>
        <item h="1" x="0"/>
        <item t="default"/>
      </items>
    </pivotField>
  </pivotFields>
  <rowFields count="1">
    <field x="7"/>
  </rowFields>
  <rowItems count="4">
    <i>
      <x/>
    </i>
    <i>
      <x v="1"/>
    </i>
    <i>
      <x v="3"/>
    </i>
    <i t="grand">
      <x/>
    </i>
  </rowItems>
  <colItems count="1">
    <i/>
  </colItems>
  <pageFields count="1">
    <pageField fld="8" hier="-1"/>
  </pageFields>
  <dataFields count="1">
    <dataField name="Soma de VAGAS"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55" Type="http://schemas.openxmlformats.org/officeDocument/2006/relationships/hyperlink" Target="https://www.in.gov.br/en/web/dou/-/portaria/mgi-n-6.726-de-30-de-outubro-de-2023-520026568" TargetMode="External"/><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9" Type="http://schemas.openxmlformats.org/officeDocument/2006/relationships/hyperlink" Target="https://www.in.gov.br/en/web/dou/-/portaria-mgi-n-3.265-de-18-de-julho-de-2023-497271115"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3" Type="http://schemas.openxmlformats.org/officeDocument/2006/relationships/hyperlink" Target="https://www.in.gov.br/en/web/dou/-/portaria-conjunta-mgi/mapa-n-36-de-5-de-outubro-de-2023-515306211" TargetMode="External"/><Relationship Id="rId58" Type="http://schemas.openxmlformats.org/officeDocument/2006/relationships/printerSettings" Target="../printerSettings/printerSettings1.bin"/><Relationship Id="rId5" Type="http://schemas.openxmlformats.org/officeDocument/2006/relationships/hyperlink" Target="https://www.in.gov.br/en/web/dou/-/portaria-mgi-n-2.182-de-15-de-maio-de-2023-483420344" TargetMode="External"/><Relationship Id="rId19" Type="http://schemas.openxmlformats.org/officeDocument/2006/relationships/hyperlink" Target="https://www.in.gov.br/web/dou/-/portaria-mgi-n-2.649-de-16-de-junho-de-2023-490336939"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56" Type="http://schemas.openxmlformats.org/officeDocument/2006/relationships/hyperlink" Target="https://www.in.gov.br/en/web/dou/-/portaria-conjunta-mgi/minc-n-43-de-7-de-novembro-de-2023-52254991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0" Type="http://schemas.openxmlformats.org/officeDocument/2006/relationships/hyperlink" Target="https://www.in.gov.br/web/dou/-/portaria-mgi-n-2.778-de-16-de-junho-de-2023-490411171" TargetMode="External"/><Relationship Id="rId41" Type="http://schemas.openxmlformats.org/officeDocument/2006/relationships/hyperlink" Target="https://www.in.gov.br/web/dou/-/portaria-mgi-n-2.853-de-18-de-julho-de-2023-497530858" TargetMode="External"/><Relationship Id="rId54" Type="http://schemas.openxmlformats.org/officeDocument/2006/relationships/hyperlink" Target="https://www.in.gov.br/en/web/dou/-/portaria-conjunta-mgi/md-n-38-de-5-de-outubro-de-2023-515466394"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68-de-3-de-setembro-de-2024-582599593"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57" Type="http://schemas.openxmlformats.org/officeDocument/2006/relationships/hyperlink" Target="https://www.in.gov.br/en/web/dou/-/portaria-mgi-n-8.639-de-27-de-dezembro-de-2023-533930785" TargetMode="External"/><Relationship Id="rId10" Type="http://schemas.openxmlformats.org/officeDocument/2006/relationships/hyperlink" Target="https://www.in.gov.br/en/web/dou/-/portaria-mgi-n-2.123-de-16-de-junho-de-2023-490336832"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hyperlink" Target="https://www.in.gov.br/en/web/dou/-/portaria-conjunta-mgi/mapa-n-35-de-29-de-setembro-de-2023-5141004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6C2A-643A-4EB2-8BEF-4B634263E241}">
  <dimension ref="A1:B7"/>
  <sheetViews>
    <sheetView workbookViewId="0">
      <selection activeCell="B7" sqref="B7"/>
    </sheetView>
  </sheetViews>
  <sheetFormatPr defaultRowHeight="14.5" x14ac:dyDescent="0.35"/>
  <cols>
    <col min="1" max="1" width="21.54296875" bestFit="1" customWidth="1"/>
    <col min="2" max="2" width="24.81640625" bestFit="1" customWidth="1"/>
    <col min="3" max="4" width="16.453125" bestFit="1" customWidth="1"/>
  </cols>
  <sheetData>
    <row r="1" spans="1:2" x14ac:dyDescent="0.35">
      <c r="A1" s="32" t="s">
        <v>0</v>
      </c>
      <c r="B1" t="s">
        <v>1</v>
      </c>
    </row>
    <row r="3" spans="1:2" x14ac:dyDescent="0.35">
      <c r="A3" s="32" t="s">
        <v>2</v>
      </c>
      <c r="B3" t="s">
        <v>3</v>
      </c>
    </row>
    <row r="4" spans="1:2" x14ac:dyDescent="0.35">
      <c r="A4" s="33" t="s">
        <v>4</v>
      </c>
      <c r="B4">
        <v>8220</v>
      </c>
    </row>
    <row r="5" spans="1:2" x14ac:dyDescent="0.35">
      <c r="A5" s="33" t="s">
        <v>5</v>
      </c>
      <c r="B5">
        <v>260</v>
      </c>
    </row>
    <row r="6" spans="1:2" x14ac:dyDescent="0.35">
      <c r="A6" s="33" t="s">
        <v>6</v>
      </c>
      <c r="B6">
        <v>399</v>
      </c>
    </row>
    <row r="7" spans="1:2" x14ac:dyDescent="0.35">
      <c r="A7" s="33" t="s">
        <v>7</v>
      </c>
      <c r="B7">
        <v>8879</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A7" workbookViewId="0">
      <selection activeCell="L16" sqref="L16"/>
    </sheetView>
  </sheetViews>
  <sheetFormatPr defaultRowHeight="14.5" x14ac:dyDescent="0.35"/>
  <cols>
    <col min="8" max="8" width="11" customWidth="1"/>
    <col min="9" max="9" width="6.7265625" customWidth="1"/>
    <col min="10" max="10" width="4.7265625" customWidth="1"/>
    <col min="11" max="11" width="62.26953125" bestFit="1" customWidth="1"/>
    <col min="12" max="12" width="30.1796875" customWidth="1"/>
  </cols>
  <sheetData>
    <row r="7" spans="11:12" ht="15" thickBot="1" x14ac:dyDescent="0.4"/>
    <row r="8" spans="11:12" ht="27" thickTop="1" thickBot="1" x14ac:dyDescent="0.65">
      <c r="K8" s="57" t="s">
        <v>8</v>
      </c>
      <c r="L8" s="57"/>
    </row>
    <row r="9" spans="11:12" ht="27" thickTop="1" thickBot="1" x14ac:dyDescent="0.4">
      <c r="K9" s="40" t="s">
        <v>9</v>
      </c>
      <c r="L9" s="39" t="s">
        <v>10</v>
      </c>
    </row>
    <row r="10" spans="11:12" ht="27" thickTop="1" thickBot="1" x14ac:dyDescent="0.65">
      <c r="K10" s="34" t="s">
        <v>11</v>
      </c>
      <c r="L10" s="35">
        <v>50</v>
      </c>
    </row>
    <row r="11" spans="11:12" ht="27" thickTop="1" thickBot="1" x14ac:dyDescent="0.65">
      <c r="K11" s="36" t="s">
        <v>12</v>
      </c>
      <c r="L11" s="37">
        <v>9066</v>
      </c>
    </row>
    <row r="12" spans="11:12" ht="27" thickTop="1" thickBot="1" x14ac:dyDescent="0.65">
      <c r="K12" s="34" t="s">
        <v>1</v>
      </c>
      <c r="L12" s="35">
        <f>8879+130</f>
        <v>9009</v>
      </c>
    </row>
    <row r="13" spans="11:12" ht="27" thickTop="1" thickBot="1" x14ac:dyDescent="0.65">
      <c r="K13" s="36" t="s">
        <v>13</v>
      </c>
      <c r="L13" s="37">
        <v>364</v>
      </c>
    </row>
    <row r="14" spans="11:12" ht="27" thickTop="1" thickBot="1" x14ac:dyDescent="0.65">
      <c r="K14" s="34" t="s">
        <v>14</v>
      </c>
      <c r="L14" s="35">
        <v>645</v>
      </c>
    </row>
    <row r="15" spans="11:12" ht="27" thickTop="1" thickBot="1" x14ac:dyDescent="0.65">
      <c r="K15" s="36" t="s">
        <v>15</v>
      </c>
      <c r="L15" s="37">
        <f>1040+697</f>
        <v>1737</v>
      </c>
    </row>
    <row r="16" spans="11:12" ht="27" thickTop="1" thickBot="1" x14ac:dyDescent="0.65">
      <c r="K16" s="41" t="s">
        <v>7</v>
      </c>
      <c r="L16" s="38">
        <f>SUM(L10:L15)</f>
        <v>20871</v>
      </c>
    </row>
    <row r="17"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6"/>
  <sheetViews>
    <sheetView showGridLines="0" topLeftCell="A3" workbookViewId="0">
      <selection activeCell="L11" sqref="L11"/>
    </sheetView>
  </sheetViews>
  <sheetFormatPr defaultRowHeight="14.5" x14ac:dyDescent="0.35"/>
  <cols>
    <col min="8" max="8" width="11" customWidth="1"/>
    <col min="9" max="9" width="6.7265625" customWidth="1"/>
    <col min="10" max="10" width="4.7265625" customWidth="1"/>
    <col min="11" max="11" width="62.26953125" bestFit="1" customWidth="1"/>
    <col min="12" max="12" width="30.1796875" customWidth="1"/>
  </cols>
  <sheetData>
    <row r="7" spans="11:12" ht="15" thickBot="1" x14ac:dyDescent="0.4"/>
    <row r="8" spans="11:12" ht="27" thickTop="1" thickBot="1" x14ac:dyDescent="0.65">
      <c r="K8" s="58" t="s">
        <v>8</v>
      </c>
      <c r="L8" s="58"/>
    </row>
    <row r="9" spans="11:12" ht="27" thickTop="1" thickBot="1" x14ac:dyDescent="0.4">
      <c r="K9" s="50" t="s">
        <v>16</v>
      </c>
      <c r="L9" s="51" t="s">
        <v>10</v>
      </c>
    </row>
    <row r="10" spans="11:12" ht="27" thickTop="1" thickBot="1" x14ac:dyDescent="0.65">
      <c r="K10" s="34" t="s">
        <v>4</v>
      </c>
      <c r="L10" s="35">
        <f>2185+697</f>
        <v>2882</v>
      </c>
    </row>
    <row r="11" spans="11:12" ht="27" thickTop="1" thickBot="1" x14ac:dyDescent="0.65">
      <c r="K11" s="54" t="s">
        <v>5</v>
      </c>
      <c r="L11" s="55">
        <v>1983</v>
      </c>
    </row>
    <row r="12" spans="11:12" ht="27" thickTop="1" thickBot="1" x14ac:dyDescent="0.65">
      <c r="K12" s="34" t="s">
        <v>17</v>
      </c>
      <c r="L12" s="35">
        <v>1856</v>
      </c>
    </row>
    <row r="13" spans="11:12" ht="27" thickTop="1" thickBot="1" x14ac:dyDescent="0.65">
      <c r="K13" s="54" t="s">
        <v>6</v>
      </c>
      <c r="L13" s="55">
        <v>5141</v>
      </c>
    </row>
    <row r="14" spans="11:12" ht="27" thickTop="1" thickBot="1" x14ac:dyDescent="0.65">
      <c r="K14" s="34" t="s">
        <v>1</v>
      </c>
      <c r="L14" s="35">
        <f>8879+130</f>
        <v>9009</v>
      </c>
    </row>
    <row r="15" spans="11:12" ht="27" thickTop="1" thickBot="1" x14ac:dyDescent="0.65">
      <c r="K15" s="52" t="s">
        <v>7</v>
      </c>
      <c r="L15" s="53">
        <f>SUM(L10:L14)</f>
        <v>20871</v>
      </c>
    </row>
    <row r="16"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3"/>
  <sheetViews>
    <sheetView showGridLines="0" tabSelected="1" zoomScale="70" zoomScaleNormal="70" workbookViewId="0">
      <pane ySplit="4" topLeftCell="A10" activePane="bottomLeft" state="frozen"/>
      <selection pane="bottomLeft" activeCell="A11" sqref="A11:A12"/>
    </sheetView>
  </sheetViews>
  <sheetFormatPr defaultColWidth="8.81640625" defaultRowHeight="14.5" x14ac:dyDescent="0.35"/>
  <cols>
    <col min="1" max="1" width="42.453125" customWidth="1"/>
    <col min="2" max="2" width="33.1796875" customWidth="1"/>
    <col min="3" max="3" width="49.81640625" customWidth="1"/>
    <col min="4" max="4" width="22.26953125" customWidth="1"/>
    <col min="5" max="5" width="10.453125" customWidth="1"/>
    <col min="6" max="6" width="23.1796875" customWidth="1"/>
    <col min="7" max="7" width="26.453125" customWidth="1"/>
    <col min="8" max="8" width="26.453125" style="49" customWidth="1"/>
    <col min="9" max="9" width="24.81640625" customWidth="1"/>
  </cols>
  <sheetData>
    <row r="1" spans="1:9" ht="21" x14ac:dyDescent="0.5">
      <c r="A1" s="59"/>
      <c r="B1" s="59"/>
      <c r="C1" s="59"/>
      <c r="D1" s="59"/>
      <c r="E1" s="59"/>
      <c r="F1" s="59"/>
      <c r="G1" s="59"/>
      <c r="H1" s="59"/>
      <c r="I1" s="59"/>
    </row>
    <row r="2" spans="1:9" ht="21" x14ac:dyDescent="0.5">
      <c r="A2" s="59" t="s">
        <v>18</v>
      </c>
      <c r="B2" s="59"/>
      <c r="C2" s="59"/>
      <c r="D2" s="59"/>
      <c r="E2" s="59"/>
      <c r="F2" s="59"/>
      <c r="G2" s="59"/>
      <c r="H2" s="59"/>
      <c r="I2" s="59"/>
    </row>
    <row r="3" spans="1:9" ht="19.5" customHeight="1" thickBot="1" x14ac:dyDescent="0.4">
      <c r="A3" s="60"/>
      <c r="B3" s="60"/>
      <c r="C3" s="60"/>
      <c r="D3" s="60"/>
      <c r="E3" s="60"/>
      <c r="F3" s="60"/>
      <c r="G3" s="60"/>
      <c r="H3" s="60"/>
      <c r="I3" s="60"/>
    </row>
    <row r="4" spans="1:9" s="1" customFormat="1" ht="63.75" customHeight="1" x14ac:dyDescent="0.35">
      <c r="A4" s="9" t="s">
        <v>19</v>
      </c>
      <c r="B4" s="10" t="s">
        <v>20</v>
      </c>
      <c r="C4" s="10" t="s">
        <v>21</v>
      </c>
      <c r="D4" s="10" t="s">
        <v>22</v>
      </c>
      <c r="E4" s="10" t="s">
        <v>23</v>
      </c>
      <c r="F4" s="10" t="s">
        <v>24</v>
      </c>
      <c r="G4" s="10" t="s">
        <v>25</v>
      </c>
      <c r="H4" s="10" t="s">
        <v>26</v>
      </c>
      <c r="I4" s="10" t="s">
        <v>0</v>
      </c>
    </row>
    <row r="5" spans="1:9" ht="65.25" customHeight="1" x14ac:dyDescent="0.35">
      <c r="A5" s="2" t="s">
        <v>27</v>
      </c>
      <c r="B5" s="3" t="s">
        <v>28</v>
      </c>
      <c r="C5" s="3" t="s">
        <v>29</v>
      </c>
      <c r="D5" s="4" t="s">
        <v>30</v>
      </c>
      <c r="E5" s="4">
        <v>40</v>
      </c>
      <c r="F5" s="5" t="s">
        <v>31</v>
      </c>
      <c r="G5" s="6" t="s">
        <v>32</v>
      </c>
      <c r="H5" s="42" t="s">
        <v>17</v>
      </c>
      <c r="I5" s="5" t="s">
        <v>15</v>
      </c>
    </row>
    <row r="6" spans="1:9" ht="52" customHeight="1" x14ac:dyDescent="0.35">
      <c r="A6" s="2" t="s">
        <v>33</v>
      </c>
      <c r="B6" s="3" t="s">
        <v>33</v>
      </c>
      <c r="C6" s="3" t="s">
        <v>34</v>
      </c>
      <c r="D6" s="4" t="s">
        <v>30</v>
      </c>
      <c r="E6" s="4">
        <v>30</v>
      </c>
      <c r="F6" s="5" t="s">
        <v>35</v>
      </c>
      <c r="G6" s="6" t="s">
        <v>36</v>
      </c>
      <c r="H6" s="42" t="s">
        <v>5</v>
      </c>
      <c r="I6" s="5" t="s">
        <v>11</v>
      </c>
    </row>
    <row r="7" spans="1:9" ht="52" customHeight="1" x14ac:dyDescent="0.35">
      <c r="A7" s="2" t="s">
        <v>37</v>
      </c>
      <c r="B7" s="7" t="s">
        <v>37</v>
      </c>
      <c r="C7" s="3" t="s">
        <v>38</v>
      </c>
      <c r="D7" s="4" t="s">
        <v>30</v>
      </c>
      <c r="E7" s="4">
        <v>814</v>
      </c>
      <c r="F7" s="5" t="s">
        <v>39</v>
      </c>
      <c r="G7" s="6" t="s">
        <v>40</v>
      </c>
      <c r="H7" s="42" t="s">
        <v>17</v>
      </c>
      <c r="I7" s="5" t="s">
        <v>12</v>
      </c>
    </row>
    <row r="8" spans="1:9" ht="52" customHeight="1" x14ac:dyDescent="0.35">
      <c r="A8" s="2" t="s">
        <v>41</v>
      </c>
      <c r="B8" s="7" t="s">
        <v>41</v>
      </c>
      <c r="C8" s="3" t="s">
        <v>42</v>
      </c>
      <c r="D8" s="4" t="s">
        <v>30</v>
      </c>
      <c r="E8" s="4">
        <v>98</v>
      </c>
      <c r="F8" s="5" t="s">
        <v>43</v>
      </c>
      <c r="G8" s="6" t="s">
        <v>44</v>
      </c>
      <c r="H8" s="42" t="s">
        <v>17</v>
      </c>
      <c r="I8" s="5" t="s">
        <v>12</v>
      </c>
    </row>
    <row r="9" spans="1:9" ht="266" x14ac:dyDescent="0.35">
      <c r="A9" s="2" t="s">
        <v>45</v>
      </c>
      <c r="B9" s="3" t="s">
        <v>46</v>
      </c>
      <c r="C9" s="3" t="s">
        <v>47</v>
      </c>
      <c r="D9" s="4" t="s">
        <v>48</v>
      </c>
      <c r="E9" s="4">
        <v>502</v>
      </c>
      <c r="F9" s="5" t="s">
        <v>49</v>
      </c>
      <c r="G9" s="6" t="s">
        <v>50</v>
      </c>
      <c r="H9" s="42" t="s">
        <v>6</v>
      </c>
      <c r="I9" s="5" t="s">
        <v>12</v>
      </c>
    </row>
    <row r="10" spans="1:9" ht="98" x14ac:dyDescent="0.35">
      <c r="A10" s="2" t="s">
        <v>51</v>
      </c>
      <c r="B10" s="3" t="s">
        <v>51</v>
      </c>
      <c r="C10" s="11" t="s">
        <v>52</v>
      </c>
      <c r="D10" s="4" t="s">
        <v>30</v>
      </c>
      <c r="E10" s="4">
        <v>12</v>
      </c>
      <c r="F10" s="5" t="s">
        <v>53</v>
      </c>
      <c r="G10" s="8" t="s">
        <v>54</v>
      </c>
      <c r="H10" s="43" t="s">
        <v>5</v>
      </c>
      <c r="I10" s="5" t="s">
        <v>13</v>
      </c>
    </row>
    <row r="11" spans="1:9" ht="56" x14ac:dyDescent="0.35">
      <c r="A11" s="71" t="s">
        <v>55</v>
      </c>
      <c r="B11" s="69" t="s">
        <v>56</v>
      </c>
      <c r="C11" s="67" t="s">
        <v>57</v>
      </c>
      <c r="D11" s="63" t="s">
        <v>48</v>
      </c>
      <c r="E11" s="63">
        <v>8141</v>
      </c>
      <c r="F11" s="5" t="s">
        <v>58</v>
      </c>
      <c r="G11" s="8" t="s">
        <v>280</v>
      </c>
      <c r="H11" s="65" t="s">
        <v>4</v>
      </c>
      <c r="I11" s="61" t="s">
        <v>1</v>
      </c>
    </row>
    <row r="12" spans="1:9" ht="58" x14ac:dyDescent="0.35">
      <c r="A12" s="72"/>
      <c r="B12" s="70"/>
      <c r="C12" s="68"/>
      <c r="D12" s="64"/>
      <c r="E12" s="64"/>
      <c r="F12" s="5" t="s">
        <v>279</v>
      </c>
      <c r="G12" s="30" t="s">
        <v>281</v>
      </c>
      <c r="H12" s="66"/>
      <c r="I12" s="62"/>
    </row>
    <row r="13" spans="1:9" ht="43.5" x14ac:dyDescent="0.35">
      <c r="A13" s="18" t="s">
        <v>59</v>
      </c>
      <c r="B13" s="19" t="s">
        <v>60</v>
      </c>
      <c r="C13" s="20" t="s">
        <v>61</v>
      </c>
      <c r="D13" s="21" t="s">
        <v>30</v>
      </c>
      <c r="E13" s="21">
        <v>201</v>
      </c>
      <c r="F13" s="22" t="s">
        <v>62</v>
      </c>
      <c r="G13" s="24" t="s">
        <v>63</v>
      </c>
      <c r="H13" s="44" t="s">
        <v>5</v>
      </c>
      <c r="I13" s="22" t="s">
        <v>14</v>
      </c>
    </row>
    <row r="14" spans="1:9" ht="56" x14ac:dyDescent="0.35">
      <c r="A14" s="18" t="s">
        <v>64</v>
      </c>
      <c r="B14" s="19" t="s">
        <v>65</v>
      </c>
      <c r="C14" s="20" t="s">
        <v>66</v>
      </c>
      <c r="D14" s="21" t="s">
        <v>67</v>
      </c>
      <c r="E14" s="21">
        <v>1000</v>
      </c>
      <c r="F14" s="22" t="s">
        <v>68</v>
      </c>
      <c r="G14" s="23" t="s">
        <v>69</v>
      </c>
      <c r="H14" s="45" t="s">
        <v>6</v>
      </c>
      <c r="I14" s="22" t="s">
        <v>15</v>
      </c>
    </row>
    <row r="15" spans="1:9" ht="70" x14ac:dyDescent="0.35">
      <c r="A15" s="7" t="s">
        <v>70</v>
      </c>
      <c r="B15" s="7" t="s">
        <v>70</v>
      </c>
      <c r="C15" s="20" t="s">
        <v>71</v>
      </c>
      <c r="D15" s="21" t="s">
        <v>48</v>
      </c>
      <c r="E15" s="21">
        <v>440</v>
      </c>
      <c r="F15" s="22" t="s">
        <v>72</v>
      </c>
      <c r="G15" s="24" t="s">
        <v>73</v>
      </c>
      <c r="H15" s="44" t="s">
        <v>4</v>
      </c>
      <c r="I15" s="22" t="s">
        <v>12</v>
      </c>
    </row>
    <row r="16" spans="1:9" ht="58" x14ac:dyDescent="0.35">
      <c r="A16" s="18" t="s">
        <v>74</v>
      </c>
      <c r="B16" s="7" t="s">
        <v>70</v>
      </c>
      <c r="C16" s="20" t="s">
        <v>75</v>
      </c>
      <c r="D16" s="21" t="s">
        <v>30</v>
      </c>
      <c r="E16" s="21">
        <v>80</v>
      </c>
      <c r="F16" s="22" t="s">
        <v>76</v>
      </c>
      <c r="G16" s="24" t="s">
        <v>77</v>
      </c>
      <c r="H16" s="44" t="s">
        <v>4</v>
      </c>
      <c r="I16" s="22" t="s">
        <v>12</v>
      </c>
    </row>
    <row r="17" spans="1:9" ht="58" x14ac:dyDescent="0.35">
      <c r="A17" s="18" t="s">
        <v>78</v>
      </c>
      <c r="B17" s="19" t="s">
        <v>79</v>
      </c>
      <c r="C17" s="20" t="s">
        <v>80</v>
      </c>
      <c r="D17" s="21" t="s">
        <v>30</v>
      </c>
      <c r="E17" s="21">
        <v>742</v>
      </c>
      <c r="F17" s="22" t="s">
        <v>81</v>
      </c>
      <c r="G17" s="24" t="s">
        <v>82</v>
      </c>
      <c r="H17" s="44" t="s">
        <v>6</v>
      </c>
      <c r="I17" s="22" t="s">
        <v>12</v>
      </c>
    </row>
    <row r="18" spans="1:9" ht="58" x14ac:dyDescent="0.35">
      <c r="A18" s="25" t="s">
        <v>83</v>
      </c>
      <c r="B18" s="19" t="s">
        <v>83</v>
      </c>
      <c r="C18" s="20" t="s">
        <v>84</v>
      </c>
      <c r="D18" s="21" t="s">
        <v>30</v>
      </c>
      <c r="E18" s="21">
        <v>220</v>
      </c>
      <c r="F18" s="22" t="s">
        <v>85</v>
      </c>
      <c r="G18" s="24" t="s">
        <v>86</v>
      </c>
      <c r="H18" s="44" t="s">
        <v>6</v>
      </c>
      <c r="I18" s="22" t="s">
        <v>12</v>
      </c>
    </row>
    <row r="19" spans="1:9" ht="58" x14ac:dyDescent="0.35">
      <c r="A19" s="26" t="s">
        <v>87</v>
      </c>
      <c r="B19" s="7" t="s">
        <v>83</v>
      </c>
      <c r="C19" s="20" t="s">
        <v>88</v>
      </c>
      <c r="D19" s="21" t="s">
        <v>30</v>
      </c>
      <c r="E19" s="21">
        <v>50</v>
      </c>
      <c r="F19" s="22" t="s">
        <v>89</v>
      </c>
      <c r="G19" s="24" t="s">
        <v>90</v>
      </c>
      <c r="H19" s="44" t="s">
        <v>6</v>
      </c>
      <c r="I19" s="22" t="s">
        <v>12</v>
      </c>
    </row>
    <row r="20" spans="1:9" ht="58" x14ac:dyDescent="0.35">
      <c r="A20" s="18" t="s">
        <v>91</v>
      </c>
      <c r="B20" s="7" t="s">
        <v>83</v>
      </c>
      <c r="C20" s="20" t="s">
        <v>92</v>
      </c>
      <c r="D20" s="21" t="s">
        <v>30</v>
      </c>
      <c r="E20" s="21">
        <v>50</v>
      </c>
      <c r="F20" s="22" t="s">
        <v>93</v>
      </c>
      <c r="G20" s="24" t="s">
        <v>94</v>
      </c>
      <c r="H20" s="44" t="s">
        <v>6</v>
      </c>
      <c r="I20" s="22" t="s">
        <v>12</v>
      </c>
    </row>
    <row r="21" spans="1:9" ht="58" x14ac:dyDescent="0.35">
      <c r="A21" s="18" t="s">
        <v>95</v>
      </c>
      <c r="B21" s="7" t="s">
        <v>83</v>
      </c>
      <c r="C21" s="20" t="s">
        <v>96</v>
      </c>
      <c r="D21" s="21" t="s">
        <v>30</v>
      </c>
      <c r="E21" s="21">
        <v>100</v>
      </c>
      <c r="F21" s="22" t="s">
        <v>97</v>
      </c>
      <c r="G21" s="24" t="s">
        <v>98</v>
      </c>
      <c r="H21" s="44" t="s">
        <v>6</v>
      </c>
      <c r="I21" s="22" t="s">
        <v>12</v>
      </c>
    </row>
    <row r="22" spans="1:9" ht="58" x14ac:dyDescent="0.35">
      <c r="A22" s="18" t="s">
        <v>33</v>
      </c>
      <c r="B22" s="19" t="s">
        <v>33</v>
      </c>
      <c r="C22" s="20" t="s">
        <v>99</v>
      </c>
      <c r="D22" s="21" t="s">
        <v>30</v>
      </c>
      <c r="E22" s="21">
        <v>50</v>
      </c>
      <c r="F22" s="22" t="s">
        <v>100</v>
      </c>
      <c r="G22" s="24" t="s">
        <v>101</v>
      </c>
      <c r="H22" s="44" t="s">
        <v>5</v>
      </c>
      <c r="I22" s="22" t="s">
        <v>12</v>
      </c>
    </row>
    <row r="23" spans="1:9" ht="56" x14ac:dyDescent="0.35">
      <c r="A23" s="18" t="s">
        <v>102</v>
      </c>
      <c r="B23" s="19" t="s">
        <v>103</v>
      </c>
      <c r="C23" s="20" t="s">
        <v>104</v>
      </c>
      <c r="D23" s="21" t="s">
        <v>30</v>
      </c>
      <c r="E23" s="21">
        <v>120</v>
      </c>
      <c r="F23" s="22" t="s">
        <v>105</v>
      </c>
      <c r="G23" s="23" t="s">
        <v>106</v>
      </c>
      <c r="H23" s="45" t="s">
        <v>4</v>
      </c>
      <c r="I23" s="22" t="s">
        <v>12</v>
      </c>
    </row>
    <row r="24" spans="1:9" ht="58" x14ac:dyDescent="0.35">
      <c r="A24" s="18" t="s">
        <v>107</v>
      </c>
      <c r="B24" s="19" t="s">
        <v>103</v>
      </c>
      <c r="C24" s="20" t="s">
        <v>108</v>
      </c>
      <c r="D24" s="21" t="s">
        <v>30</v>
      </c>
      <c r="E24" s="21">
        <v>100</v>
      </c>
      <c r="F24" s="22" t="s">
        <v>109</v>
      </c>
      <c r="G24" s="24" t="s">
        <v>110</v>
      </c>
      <c r="H24" s="44" t="s">
        <v>4</v>
      </c>
      <c r="I24" s="22" t="s">
        <v>12</v>
      </c>
    </row>
    <row r="25" spans="1:9" ht="58" x14ac:dyDescent="0.35">
      <c r="A25" s="18" t="s">
        <v>111</v>
      </c>
      <c r="B25" s="19" t="s">
        <v>112</v>
      </c>
      <c r="C25" s="20" t="s">
        <v>113</v>
      </c>
      <c r="D25" s="21" t="s">
        <v>30</v>
      </c>
      <c r="E25" s="21">
        <v>100</v>
      </c>
      <c r="F25" s="22" t="s">
        <v>114</v>
      </c>
      <c r="G25" s="24" t="s">
        <v>115</v>
      </c>
      <c r="H25" s="44" t="s">
        <v>17</v>
      </c>
      <c r="I25" s="22" t="s">
        <v>12</v>
      </c>
    </row>
    <row r="26" spans="1:9" ht="58" x14ac:dyDescent="0.35">
      <c r="A26" s="19" t="s">
        <v>28</v>
      </c>
      <c r="B26" s="19" t="s">
        <v>28</v>
      </c>
      <c r="C26" s="20" t="s">
        <v>116</v>
      </c>
      <c r="D26" s="21" t="s">
        <v>30</v>
      </c>
      <c r="E26" s="21">
        <v>30</v>
      </c>
      <c r="F26" s="22" t="s">
        <v>117</v>
      </c>
      <c r="G26" s="24" t="s">
        <v>118</v>
      </c>
      <c r="H26" s="44" t="s">
        <v>17</v>
      </c>
      <c r="I26" s="22" t="s">
        <v>12</v>
      </c>
    </row>
    <row r="27" spans="1:9" ht="58" x14ac:dyDescent="0.35">
      <c r="A27" s="7" t="s">
        <v>119</v>
      </c>
      <c r="B27" s="7" t="s">
        <v>119</v>
      </c>
      <c r="C27" s="20" t="s">
        <v>120</v>
      </c>
      <c r="D27" s="21" t="s">
        <v>30</v>
      </c>
      <c r="E27" s="21">
        <v>300</v>
      </c>
      <c r="F27" s="22" t="s">
        <v>121</v>
      </c>
      <c r="G27" s="24" t="s">
        <v>122</v>
      </c>
      <c r="H27" s="44" t="s">
        <v>5</v>
      </c>
      <c r="I27" s="22" t="s">
        <v>12</v>
      </c>
    </row>
    <row r="28" spans="1:9" ht="58" x14ac:dyDescent="0.35">
      <c r="A28" s="7" t="s">
        <v>119</v>
      </c>
      <c r="B28" s="7" t="s">
        <v>119</v>
      </c>
      <c r="C28" s="20" t="s">
        <v>123</v>
      </c>
      <c r="D28" s="21" t="s">
        <v>30</v>
      </c>
      <c r="E28" s="21">
        <v>300</v>
      </c>
      <c r="F28" s="22" t="s">
        <v>124</v>
      </c>
      <c r="G28" s="24" t="s">
        <v>125</v>
      </c>
      <c r="H28" s="44" t="s">
        <v>5</v>
      </c>
      <c r="I28" s="22" t="s">
        <v>12</v>
      </c>
    </row>
    <row r="29" spans="1:9" ht="58" x14ac:dyDescent="0.35">
      <c r="A29" s="18" t="s">
        <v>126</v>
      </c>
      <c r="B29" s="19" t="s">
        <v>126</v>
      </c>
      <c r="C29" s="20" t="s">
        <v>127</v>
      </c>
      <c r="D29" s="21" t="s">
        <v>30</v>
      </c>
      <c r="E29" s="21">
        <v>900</v>
      </c>
      <c r="F29" s="22" t="s">
        <v>128</v>
      </c>
      <c r="G29" s="24" t="s">
        <v>129</v>
      </c>
      <c r="H29" s="44" t="s">
        <v>6</v>
      </c>
      <c r="I29" s="22" t="s">
        <v>12</v>
      </c>
    </row>
    <row r="30" spans="1:9" ht="58" x14ac:dyDescent="0.35">
      <c r="A30" s="18" t="s">
        <v>130</v>
      </c>
      <c r="B30" s="7" t="s">
        <v>37</v>
      </c>
      <c r="C30" s="20" t="s">
        <v>92</v>
      </c>
      <c r="D30" s="21" t="s">
        <v>30</v>
      </c>
      <c r="E30" s="21">
        <v>50</v>
      </c>
      <c r="F30" s="22" t="s">
        <v>131</v>
      </c>
      <c r="G30" s="24" t="s">
        <v>132</v>
      </c>
      <c r="H30" s="44" t="s">
        <v>17</v>
      </c>
      <c r="I30" s="22" t="s">
        <v>12</v>
      </c>
    </row>
    <row r="31" spans="1:9" ht="58" x14ac:dyDescent="0.35">
      <c r="A31" s="18" t="s">
        <v>133</v>
      </c>
      <c r="B31" s="19" t="s">
        <v>134</v>
      </c>
      <c r="C31" s="20" t="s">
        <v>92</v>
      </c>
      <c r="D31" s="21" t="s">
        <v>30</v>
      </c>
      <c r="E31" s="21">
        <v>50</v>
      </c>
      <c r="F31" s="22" t="s">
        <v>135</v>
      </c>
      <c r="G31" s="24" t="s">
        <v>136</v>
      </c>
      <c r="H31" s="44" t="s">
        <v>5</v>
      </c>
      <c r="I31" s="22" t="s">
        <v>12</v>
      </c>
    </row>
    <row r="32" spans="1:9" ht="58" x14ac:dyDescent="0.35">
      <c r="A32" s="18" t="s">
        <v>137</v>
      </c>
      <c r="B32" s="19" t="s">
        <v>137</v>
      </c>
      <c r="C32" s="20" t="s">
        <v>138</v>
      </c>
      <c r="D32" s="21" t="s">
        <v>30</v>
      </c>
      <c r="E32" s="21">
        <v>220</v>
      </c>
      <c r="F32" s="22" t="s">
        <v>139</v>
      </c>
      <c r="G32" s="24" t="s">
        <v>140</v>
      </c>
      <c r="H32" s="44" t="s">
        <v>6</v>
      </c>
      <c r="I32" s="22" t="s">
        <v>12</v>
      </c>
    </row>
    <row r="33" spans="1:9" ht="58" x14ac:dyDescent="0.35">
      <c r="A33" s="18" t="s">
        <v>141</v>
      </c>
      <c r="B33" s="19" t="s">
        <v>137</v>
      </c>
      <c r="C33" s="20" t="s">
        <v>142</v>
      </c>
      <c r="D33" s="21" t="s">
        <v>30</v>
      </c>
      <c r="E33" s="21">
        <v>300</v>
      </c>
      <c r="F33" s="22" t="s">
        <v>143</v>
      </c>
      <c r="G33" s="24" t="s">
        <v>144</v>
      </c>
      <c r="H33" s="44" t="s">
        <v>6</v>
      </c>
      <c r="I33" s="22" t="s">
        <v>12</v>
      </c>
    </row>
    <row r="34" spans="1:9" ht="43.5" x14ac:dyDescent="0.35">
      <c r="A34" s="2" t="s">
        <v>33</v>
      </c>
      <c r="B34" s="3" t="s">
        <v>33</v>
      </c>
      <c r="C34" s="3" t="s">
        <v>34</v>
      </c>
      <c r="D34" s="4" t="s">
        <v>30</v>
      </c>
      <c r="E34" s="4">
        <v>20</v>
      </c>
      <c r="F34" s="5" t="s">
        <v>35</v>
      </c>
      <c r="G34" s="27" t="s">
        <v>145</v>
      </c>
      <c r="H34" s="46" t="s">
        <v>5</v>
      </c>
      <c r="I34" s="5" t="s">
        <v>11</v>
      </c>
    </row>
    <row r="35" spans="1:9" ht="58" x14ac:dyDescent="0.35">
      <c r="A35" s="18" t="s">
        <v>146</v>
      </c>
      <c r="B35" s="20" t="s">
        <v>147</v>
      </c>
      <c r="C35" s="20" t="s">
        <v>148</v>
      </c>
      <c r="D35" s="21" t="s">
        <v>30</v>
      </c>
      <c r="E35" s="21">
        <v>30</v>
      </c>
      <c r="F35" s="22" t="s">
        <v>149</v>
      </c>
      <c r="G35" s="28" t="s">
        <v>150</v>
      </c>
      <c r="H35" s="47" t="s">
        <v>17</v>
      </c>
      <c r="I35" s="22" t="s">
        <v>12</v>
      </c>
    </row>
    <row r="36" spans="1:9" ht="58" x14ac:dyDescent="0.35">
      <c r="A36" s="18" t="s">
        <v>151</v>
      </c>
      <c r="B36" s="20" t="s">
        <v>28</v>
      </c>
      <c r="C36" s="20" t="s">
        <v>152</v>
      </c>
      <c r="D36" s="21" t="s">
        <v>30</v>
      </c>
      <c r="E36" s="21">
        <v>40</v>
      </c>
      <c r="F36" s="22" t="s">
        <v>153</v>
      </c>
      <c r="G36" s="28" t="s">
        <v>154</v>
      </c>
      <c r="H36" s="47" t="s">
        <v>17</v>
      </c>
      <c r="I36" s="22" t="s">
        <v>12</v>
      </c>
    </row>
    <row r="37" spans="1:9" ht="58" x14ac:dyDescent="0.35">
      <c r="A37" s="18" t="s">
        <v>155</v>
      </c>
      <c r="B37" s="20" t="s">
        <v>156</v>
      </c>
      <c r="C37" s="20" t="s">
        <v>157</v>
      </c>
      <c r="D37" s="21" t="s">
        <v>30</v>
      </c>
      <c r="E37" s="21">
        <v>102</v>
      </c>
      <c r="F37" s="22" t="s">
        <v>158</v>
      </c>
      <c r="G37" s="28" t="s">
        <v>159</v>
      </c>
      <c r="H37" s="47" t="s">
        <v>6</v>
      </c>
      <c r="I37" s="22" t="s">
        <v>13</v>
      </c>
    </row>
    <row r="38" spans="1:9" ht="98" x14ac:dyDescent="0.35">
      <c r="A38" s="18" t="s">
        <v>55</v>
      </c>
      <c r="B38" s="20" t="s">
        <v>56</v>
      </c>
      <c r="C38" s="20" t="s">
        <v>160</v>
      </c>
      <c r="D38" s="21" t="s">
        <v>161</v>
      </c>
      <c r="E38" s="21">
        <v>895</v>
      </c>
      <c r="F38" s="22" t="s">
        <v>162</v>
      </c>
      <c r="G38" s="28" t="s">
        <v>163</v>
      </c>
      <c r="H38" s="47" t="s">
        <v>4</v>
      </c>
      <c r="I38" s="22" t="s">
        <v>12</v>
      </c>
    </row>
    <row r="39" spans="1:9" ht="58" x14ac:dyDescent="0.35">
      <c r="A39" s="18" t="s">
        <v>164</v>
      </c>
      <c r="B39" s="20" t="s">
        <v>112</v>
      </c>
      <c r="C39" s="20" t="s">
        <v>165</v>
      </c>
      <c r="D39" s="21" t="s">
        <v>30</v>
      </c>
      <c r="E39" s="21">
        <v>50</v>
      </c>
      <c r="F39" s="22" t="s">
        <v>166</v>
      </c>
      <c r="G39" s="28" t="s">
        <v>167</v>
      </c>
      <c r="H39" s="47" t="s">
        <v>17</v>
      </c>
      <c r="I39" s="22" t="s">
        <v>12</v>
      </c>
    </row>
    <row r="40" spans="1:9" ht="58" x14ac:dyDescent="0.35">
      <c r="A40" s="18" t="s">
        <v>168</v>
      </c>
      <c r="B40" s="20" t="s">
        <v>137</v>
      </c>
      <c r="C40" s="20" t="s">
        <v>169</v>
      </c>
      <c r="D40" s="21" t="s">
        <v>30</v>
      </c>
      <c r="E40" s="21">
        <v>35</v>
      </c>
      <c r="F40" s="22" t="s">
        <v>170</v>
      </c>
      <c r="G40" s="28" t="s">
        <v>171</v>
      </c>
      <c r="H40" s="47" t="s">
        <v>6</v>
      </c>
      <c r="I40" s="22" t="s">
        <v>12</v>
      </c>
    </row>
    <row r="41" spans="1:9" ht="58" x14ac:dyDescent="0.35">
      <c r="A41" s="18" t="s">
        <v>172</v>
      </c>
      <c r="B41" s="20" t="s">
        <v>173</v>
      </c>
      <c r="C41" s="20" t="s">
        <v>174</v>
      </c>
      <c r="D41" s="21" t="s">
        <v>30</v>
      </c>
      <c r="E41" s="21">
        <v>60</v>
      </c>
      <c r="F41" s="22" t="s">
        <v>175</v>
      </c>
      <c r="G41" s="28" t="s">
        <v>176</v>
      </c>
      <c r="H41" s="47" t="s">
        <v>4</v>
      </c>
      <c r="I41" s="22" t="s">
        <v>12</v>
      </c>
    </row>
    <row r="42" spans="1:9" ht="58" x14ac:dyDescent="0.35">
      <c r="A42" s="18" t="s">
        <v>177</v>
      </c>
      <c r="B42" s="20" t="s">
        <v>173</v>
      </c>
      <c r="C42" s="20" t="s">
        <v>178</v>
      </c>
      <c r="D42" s="21" t="s">
        <v>30</v>
      </c>
      <c r="E42" s="21">
        <v>100</v>
      </c>
      <c r="F42" s="22" t="s">
        <v>179</v>
      </c>
      <c r="G42" s="28" t="s">
        <v>180</v>
      </c>
      <c r="H42" s="47" t="s">
        <v>4</v>
      </c>
      <c r="I42" s="22" t="s">
        <v>12</v>
      </c>
    </row>
    <row r="43" spans="1:9" ht="58" x14ac:dyDescent="0.35">
      <c r="A43" s="18" t="s">
        <v>181</v>
      </c>
      <c r="B43" s="20" t="s">
        <v>147</v>
      </c>
      <c r="C43" s="20" t="s">
        <v>182</v>
      </c>
      <c r="D43" s="21" t="s">
        <v>30</v>
      </c>
      <c r="E43" s="21">
        <v>70</v>
      </c>
      <c r="F43" s="22" t="s">
        <v>183</v>
      </c>
      <c r="G43" s="28" t="s">
        <v>184</v>
      </c>
      <c r="H43" s="47" t="s">
        <v>17</v>
      </c>
      <c r="I43" s="22" t="s">
        <v>12</v>
      </c>
    </row>
    <row r="44" spans="1:9" ht="58" x14ac:dyDescent="0.35">
      <c r="A44" s="7" t="s">
        <v>173</v>
      </c>
      <c r="B44" s="7" t="s">
        <v>173</v>
      </c>
      <c r="C44" s="20" t="s">
        <v>185</v>
      </c>
      <c r="D44" s="21" t="s">
        <v>30</v>
      </c>
      <c r="E44" s="21">
        <v>40</v>
      </c>
      <c r="F44" s="22" t="s">
        <v>186</v>
      </c>
      <c r="G44" s="28" t="s">
        <v>187</v>
      </c>
      <c r="H44" s="47" t="s">
        <v>4</v>
      </c>
      <c r="I44" s="22" t="s">
        <v>12</v>
      </c>
    </row>
    <row r="45" spans="1:9" ht="58" x14ac:dyDescent="0.35">
      <c r="A45" s="7" t="s">
        <v>188</v>
      </c>
      <c r="B45" s="7" t="s">
        <v>188</v>
      </c>
      <c r="C45" s="20" t="s">
        <v>189</v>
      </c>
      <c r="D45" s="21" t="s">
        <v>30</v>
      </c>
      <c r="E45" s="21">
        <v>50</v>
      </c>
      <c r="F45" s="22" t="s">
        <v>190</v>
      </c>
      <c r="G45" s="28" t="s">
        <v>191</v>
      </c>
      <c r="H45" s="47" t="s">
        <v>4</v>
      </c>
      <c r="I45" s="22" t="s">
        <v>12</v>
      </c>
    </row>
    <row r="46" spans="1:9" ht="58" x14ac:dyDescent="0.35">
      <c r="A46" s="7" t="s">
        <v>119</v>
      </c>
      <c r="B46" s="7" t="s">
        <v>119</v>
      </c>
      <c r="C46" s="20" t="s">
        <v>192</v>
      </c>
      <c r="D46" s="21" t="s">
        <v>30</v>
      </c>
      <c r="E46" s="21">
        <v>150</v>
      </c>
      <c r="F46" s="22" t="s">
        <v>193</v>
      </c>
      <c r="G46" s="28" t="s">
        <v>194</v>
      </c>
      <c r="H46" s="47" t="s">
        <v>5</v>
      </c>
      <c r="I46" s="22" t="s">
        <v>12</v>
      </c>
    </row>
    <row r="47" spans="1:9" ht="58" x14ac:dyDescent="0.35">
      <c r="A47" s="29" t="s">
        <v>60</v>
      </c>
      <c r="B47" s="7" t="s">
        <v>60</v>
      </c>
      <c r="C47" s="20" t="s">
        <v>195</v>
      </c>
      <c r="D47" s="21" t="s">
        <v>30</v>
      </c>
      <c r="E47" s="21">
        <v>100</v>
      </c>
      <c r="F47" s="22" t="s">
        <v>196</v>
      </c>
      <c r="G47" s="28" t="s">
        <v>197</v>
      </c>
      <c r="H47" s="47" t="s">
        <v>5</v>
      </c>
      <c r="I47" s="22" t="s">
        <v>12</v>
      </c>
    </row>
    <row r="48" spans="1:9" ht="58" x14ac:dyDescent="0.35">
      <c r="A48" s="18" t="s">
        <v>198</v>
      </c>
      <c r="B48" s="20" t="s">
        <v>199</v>
      </c>
      <c r="C48" s="20" t="s">
        <v>200</v>
      </c>
      <c r="D48" s="21" t="s">
        <v>30</v>
      </c>
      <c r="E48" s="21">
        <v>40</v>
      </c>
      <c r="F48" s="22" t="s">
        <v>201</v>
      </c>
      <c r="G48" s="28" t="s">
        <v>202</v>
      </c>
      <c r="H48" s="47" t="s">
        <v>17</v>
      </c>
      <c r="I48" s="22" t="s">
        <v>12</v>
      </c>
    </row>
    <row r="49" spans="1:9" ht="98" x14ac:dyDescent="0.35">
      <c r="A49" s="29" t="s">
        <v>203</v>
      </c>
      <c r="B49" s="7" t="s">
        <v>203</v>
      </c>
      <c r="C49" s="20" t="s">
        <v>204</v>
      </c>
      <c r="D49" s="21" t="s">
        <v>30</v>
      </c>
      <c r="E49" s="21">
        <v>500</v>
      </c>
      <c r="F49" s="22" t="s">
        <v>205</v>
      </c>
      <c r="G49" s="28" t="s">
        <v>206</v>
      </c>
      <c r="H49" s="47" t="s">
        <v>6</v>
      </c>
      <c r="I49" s="22" t="s">
        <v>12</v>
      </c>
    </row>
    <row r="50" spans="1:9" ht="58" x14ac:dyDescent="0.35">
      <c r="A50" s="18" t="s">
        <v>207</v>
      </c>
      <c r="B50" s="20" t="s">
        <v>137</v>
      </c>
      <c r="C50" s="20" t="s">
        <v>208</v>
      </c>
      <c r="D50" s="21" t="s">
        <v>30</v>
      </c>
      <c r="E50" s="21">
        <v>50</v>
      </c>
      <c r="F50" s="22" t="s">
        <v>209</v>
      </c>
      <c r="G50" s="28" t="s">
        <v>210</v>
      </c>
      <c r="H50" s="47" t="s">
        <v>6</v>
      </c>
      <c r="I50" s="22" t="s">
        <v>12</v>
      </c>
    </row>
    <row r="51" spans="1:9" ht="116" x14ac:dyDescent="0.35">
      <c r="A51" s="18" t="s">
        <v>211</v>
      </c>
      <c r="B51" s="20" t="s">
        <v>41</v>
      </c>
      <c r="C51" s="20" t="s">
        <v>212</v>
      </c>
      <c r="D51" s="21" t="s">
        <v>161</v>
      </c>
      <c r="E51" s="21">
        <v>160</v>
      </c>
      <c r="F51" s="22" t="s">
        <v>213</v>
      </c>
      <c r="G51" s="28" t="s">
        <v>214</v>
      </c>
      <c r="H51" s="47" t="s">
        <v>17</v>
      </c>
      <c r="I51" s="22" t="s">
        <v>14</v>
      </c>
    </row>
    <row r="52" spans="1:9" ht="58" x14ac:dyDescent="0.35">
      <c r="A52" s="18" t="s">
        <v>215</v>
      </c>
      <c r="B52" s="20" t="s">
        <v>216</v>
      </c>
      <c r="C52" s="20" t="s">
        <v>217</v>
      </c>
      <c r="D52" s="21" t="s">
        <v>30</v>
      </c>
      <c r="E52" s="21">
        <v>50</v>
      </c>
      <c r="F52" s="22" t="s">
        <v>218</v>
      </c>
      <c r="G52" s="28" t="s">
        <v>219</v>
      </c>
      <c r="H52" s="47" t="s">
        <v>17</v>
      </c>
      <c r="I52" s="22" t="s">
        <v>12</v>
      </c>
    </row>
    <row r="53" spans="1:9" ht="58" x14ac:dyDescent="0.35">
      <c r="A53" s="18" t="s">
        <v>220</v>
      </c>
      <c r="B53" s="20" t="s">
        <v>56</v>
      </c>
      <c r="C53" s="20" t="s">
        <v>221</v>
      </c>
      <c r="D53" s="21" t="s">
        <v>30</v>
      </c>
      <c r="E53" s="21">
        <v>80</v>
      </c>
      <c r="F53" s="22" t="s">
        <v>222</v>
      </c>
      <c r="G53" s="28" t="s">
        <v>223</v>
      </c>
      <c r="H53" s="47" t="s">
        <v>4</v>
      </c>
      <c r="I53" s="22" t="s">
        <v>12</v>
      </c>
    </row>
    <row r="54" spans="1:9" ht="58" x14ac:dyDescent="0.35">
      <c r="A54" s="18" t="s">
        <v>56</v>
      </c>
      <c r="B54" s="20" t="s">
        <v>56</v>
      </c>
      <c r="C54" s="20" t="s">
        <v>224</v>
      </c>
      <c r="D54" s="21" t="s">
        <v>30</v>
      </c>
      <c r="E54" s="21">
        <v>100</v>
      </c>
      <c r="F54" s="22" t="s">
        <v>225</v>
      </c>
      <c r="G54" s="28" t="s">
        <v>226</v>
      </c>
      <c r="H54" s="47" t="s">
        <v>4</v>
      </c>
      <c r="I54" s="22" t="s">
        <v>12</v>
      </c>
    </row>
    <row r="55" spans="1:9" ht="58" x14ac:dyDescent="0.35">
      <c r="A55" s="18" t="s">
        <v>227</v>
      </c>
      <c r="B55" s="20" t="s">
        <v>65</v>
      </c>
      <c r="C55" s="20" t="s">
        <v>228</v>
      </c>
      <c r="D55" s="21" t="s">
        <v>30</v>
      </c>
      <c r="E55" s="21">
        <v>40</v>
      </c>
      <c r="F55" s="22" t="s">
        <v>229</v>
      </c>
      <c r="G55" s="28" t="s">
        <v>230</v>
      </c>
      <c r="H55" s="47" t="s">
        <v>6</v>
      </c>
      <c r="I55" s="22" t="s">
        <v>12</v>
      </c>
    </row>
    <row r="56" spans="1:9" ht="116" x14ac:dyDescent="0.35">
      <c r="A56" s="18" t="s">
        <v>231</v>
      </c>
      <c r="B56" s="20" t="s">
        <v>41</v>
      </c>
      <c r="C56" s="20" t="s">
        <v>232</v>
      </c>
      <c r="D56" s="21" t="s">
        <v>161</v>
      </c>
      <c r="E56" s="21">
        <v>257</v>
      </c>
      <c r="F56" s="22" t="s">
        <v>233</v>
      </c>
      <c r="G56" s="28" t="s">
        <v>234</v>
      </c>
      <c r="H56" s="47" t="s">
        <v>17</v>
      </c>
      <c r="I56" s="22" t="s">
        <v>14</v>
      </c>
    </row>
    <row r="57" spans="1:9" ht="58" x14ac:dyDescent="0.35">
      <c r="A57" s="18" t="s">
        <v>64</v>
      </c>
      <c r="B57" s="19" t="s">
        <v>65</v>
      </c>
      <c r="C57" s="20" t="s">
        <v>66</v>
      </c>
      <c r="D57" s="21" t="s">
        <v>67</v>
      </c>
      <c r="E57" s="21">
        <v>250</v>
      </c>
      <c r="F57" s="22" t="s">
        <v>235</v>
      </c>
      <c r="G57" s="24" t="s">
        <v>236</v>
      </c>
      <c r="H57" s="44" t="s">
        <v>6</v>
      </c>
      <c r="I57" s="22" t="s">
        <v>13</v>
      </c>
    </row>
    <row r="58" spans="1:9" ht="58" x14ac:dyDescent="0.35">
      <c r="A58" s="2" t="s">
        <v>27</v>
      </c>
      <c r="B58" s="3" t="s">
        <v>28</v>
      </c>
      <c r="C58" s="3" t="s">
        <v>29</v>
      </c>
      <c r="D58" s="4" t="s">
        <v>30</v>
      </c>
      <c r="E58" s="4">
        <v>27</v>
      </c>
      <c r="F58" s="5" t="s">
        <v>237</v>
      </c>
      <c r="G58" s="27" t="s">
        <v>238</v>
      </c>
      <c r="H58" s="46" t="s">
        <v>17</v>
      </c>
      <c r="I58" s="5" t="s">
        <v>14</v>
      </c>
    </row>
    <row r="59" spans="1:9" ht="98" x14ac:dyDescent="0.35">
      <c r="A59" s="18" t="s">
        <v>137</v>
      </c>
      <c r="B59" s="19" t="s">
        <v>137</v>
      </c>
      <c r="C59" s="20" t="s">
        <v>239</v>
      </c>
      <c r="D59" s="21" t="s">
        <v>161</v>
      </c>
      <c r="E59" s="21">
        <v>300</v>
      </c>
      <c r="F59" s="22" t="s">
        <v>240</v>
      </c>
      <c r="G59" s="28" t="s">
        <v>241</v>
      </c>
      <c r="H59" s="47" t="s">
        <v>6</v>
      </c>
      <c r="I59" s="22" t="s">
        <v>1</v>
      </c>
    </row>
    <row r="60" spans="1:9" ht="196" x14ac:dyDescent="0.35">
      <c r="A60" s="2" t="s">
        <v>51</v>
      </c>
      <c r="B60" s="3" t="s">
        <v>51</v>
      </c>
      <c r="C60" s="11" t="s">
        <v>242</v>
      </c>
      <c r="D60" s="4" t="s">
        <v>30</v>
      </c>
      <c r="E60" s="4">
        <v>400</v>
      </c>
      <c r="F60" s="5" t="s">
        <v>243</v>
      </c>
      <c r="G60" s="30" t="s">
        <v>244</v>
      </c>
      <c r="H60" s="48" t="s">
        <v>5</v>
      </c>
      <c r="I60" s="5" t="s">
        <v>12</v>
      </c>
    </row>
    <row r="61" spans="1:9" ht="42" x14ac:dyDescent="0.35">
      <c r="A61" s="18" t="s">
        <v>245</v>
      </c>
      <c r="B61" s="20" t="s">
        <v>246</v>
      </c>
      <c r="C61" s="20" t="s">
        <v>247</v>
      </c>
      <c r="D61" s="21" t="s">
        <v>30</v>
      </c>
      <c r="E61" s="21">
        <v>50</v>
      </c>
      <c r="F61" s="22" t="s">
        <v>248</v>
      </c>
      <c r="G61" s="28" t="s">
        <v>248</v>
      </c>
      <c r="H61" s="47" t="s">
        <v>6</v>
      </c>
      <c r="I61" s="22" t="s">
        <v>12</v>
      </c>
    </row>
    <row r="62" spans="1:9" ht="191.25" customHeight="1" x14ac:dyDescent="0.35">
      <c r="A62" s="18" t="s">
        <v>249</v>
      </c>
      <c r="B62" s="18" t="s">
        <v>249</v>
      </c>
      <c r="C62" s="20" t="s">
        <v>250</v>
      </c>
      <c r="D62" s="21" t="s">
        <v>30</v>
      </c>
      <c r="E62" s="21">
        <v>370</v>
      </c>
      <c r="F62" s="22" t="s">
        <v>251</v>
      </c>
      <c r="G62" s="28" t="s">
        <v>252</v>
      </c>
      <c r="H62" s="47" t="s">
        <v>5</v>
      </c>
      <c r="I62" s="22" t="s">
        <v>12</v>
      </c>
    </row>
    <row r="63" spans="1:9" ht="58" x14ac:dyDescent="0.35">
      <c r="A63" s="18" t="s">
        <v>188</v>
      </c>
      <c r="B63" s="18" t="s">
        <v>188</v>
      </c>
      <c r="C63" s="20" t="s">
        <v>253</v>
      </c>
      <c r="D63" s="21" t="s">
        <v>30</v>
      </c>
      <c r="E63" s="21">
        <v>60</v>
      </c>
      <c r="F63" s="22" t="s">
        <v>251</v>
      </c>
      <c r="G63" s="28" t="s">
        <v>252</v>
      </c>
      <c r="H63" s="47" t="s">
        <v>4</v>
      </c>
      <c r="I63" s="22" t="s">
        <v>12</v>
      </c>
    </row>
    <row r="64" spans="1:9" ht="58" x14ac:dyDescent="0.35">
      <c r="A64" s="18" t="s">
        <v>56</v>
      </c>
      <c r="B64" s="18" t="s">
        <v>56</v>
      </c>
      <c r="C64" s="20" t="s">
        <v>253</v>
      </c>
      <c r="D64" s="21" t="s">
        <v>30</v>
      </c>
      <c r="E64" s="21">
        <v>60</v>
      </c>
      <c r="F64" s="22" t="s">
        <v>251</v>
      </c>
      <c r="G64" s="28" t="s">
        <v>252</v>
      </c>
      <c r="H64" s="47" t="s">
        <v>4</v>
      </c>
      <c r="I64" s="22" t="s">
        <v>12</v>
      </c>
    </row>
    <row r="65" spans="1:9" ht="58" x14ac:dyDescent="0.35">
      <c r="A65" s="18" t="s">
        <v>46</v>
      </c>
      <c r="B65" s="18" t="s">
        <v>46</v>
      </c>
      <c r="C65" s="20" t="s">
        <v>254</v>
      </c>
      <c r="D65" s="21" t="s">
        <v>30</v>
      </c>
      <c r="E65" s="21">
        <v>30</v>
      </c>
      <c r="F65" s="22" t="s">
        <v>251</v>
      </c>
      <c r="G65" s="28" t="s">
        <v>252</v>
      </c>
      <c r="H65" s="47" t="s">
        <v>6</v>
      </c>
      <c r="I65" s="22" t="s">
        <v>12</v>
      </c>
    </row>
    <row r="66" spans="1:9" ht="58" x14ac:dyDescent="0.35">
      <c r="A66" s="18" t="s">
        <v>70</v>
      </c>
      <c r="B66" s="18" t="s">
        <v>70</v>
      </c>
      <c r="C66" s="20" t="s">
        <v>255</v>
      </c>
      <c r="D66" s="21" t="s">
        <v>30</v>
      </c>
      <c r="E66" s="21">
        <v>40</v>
      </c>
      <c r="F66" s="22" t="s">
        <v>256</v>
      </c>
      <c r="G66" s="28" t="s">
        <v>257</v>
      </c>
      <c r="H66" s="47" t="s">
        <v>4</v>
      </c>
      <c r="I66" s="22" t="s">
        <v>258</v>
      </c>
    </row>
    <row r="67" spans="1:9" ht="58" x14ac:dyDescent="0.35">
      <c r="A67" s="18" t="s">
        <v>70</v>
      </c>
      <c r="B67" s="18" t="s">
        <v>70</v>
      </c>
      <c r="C67" s="20" t="s">
        <v>259</v>
      </c>
      <c r="D67" s="21" t="s">
        <v>30</v>
      </c>
      <c r="E67" s="21">
        <v>39</v>
      </c>
      <c r="F67" s="22" t="s">
        <v>260</v>
      </c>
      <c r="G67" s="28" t="s">
        <v>261</v>
      </c>
      <c r="H67" s="47" t="s">
        <v>4</v>
      </c>
      <c r="I67" s="22" t="s">
        <v>258</v>
      </c>
    </row>
    <row r="68" spans="1:9" ht="58" x14ac:dyDescent="0.35">
      <c r="A68" s="18" t="s">
        <v>133</v>
      </c>
      <c r="B68" s="19" t="s">
        <v>134</v>
      </c>
      <c r="C68" s="20" t="s">
        <v>262</v>
      </c>
      <c r="D68" s="21" t="s">
        <v>161</v>
      </c>
      <c r="E68" s="21">
        <v>60</v>
      </c>
      <c r="F68" s="22" t="s">
        <v>263</v>
      </c>
      <c r="G68" s="28" t="s">
        <v>264</v>
      </c>
      <c r="H68" s="47" t="s">
        <v>5</v>
      </c>
      <c r="I68" s="22" t="s">
        <v>258</v>
      </c>
    </row>
    <row r="69" spans="1:9" ht="126" x14ac:dyDescent="0.35">
      <c r="A69" s="18" t="s">
        <v>119</v>
      </c>
      <c r="B69" s="18" t="s">
        <v>119</v>
      </c>
      <c r="C69" s="20" t="s">
        <v>265</v>
      </c>
      <c r="D69" s="21" t="s">
        <v>30</v>
      </c>
      <c r="E69" s="21">
        <v>200</v>
      </c>
      <c r="F69" s="22" t="s">
        <v>266</v>
      </c>
      <c r="G69" s="28" t="s">
        <v>267</v>
      </c>
      <c r="H69" s="47" t="s">
        <v>5</v>
      </c>
      <c r="I69" s="22" t="s">
        <v>258</v>
      </c>
    </row>
    <row r="70" spans="1:9" ht="72.5" x14ac:dyDescent="0.35">
      <c r="A70" s="18" t="s">
        <v>156</v>
      </c>
      <c r="B70" s="31" t="s">
        <v>156</v>
      </c>
      <c r="C70" s="20" t="s">
        <v>268</v>
      </c>
      <c r="D70" s="21" t="s">
        <v>30</v>
      </c>
      <c r="E70" s="21">
        <v>99</v>
      </c>
      <c r="F70" s="22" t="s">
        <v>269</v>
      </c>
      <c r="G70" s="28" t="s">
        <v>270</v>
      </c>
      <c r="H70" s="47" t="s">
        <v>6</v>
      </c>
      <c r="I70" s="22" t="s">
        <v>1</v>
      </c>
    </row>
    <row r="71" spans="1:9" ht="72.5" x14ac:dyDescent="0.35">
      <c r="A71" s="18" t="s">
        <v>60</v>
      </c>
      <c r="B71" s="31" t="s">
        <v>60</v>
      </c>
      <c r="C71" s="20" t="s">
        <v>271</v>
      </c>
      <c r="D71" s="21" t="s">
        <v>30</v>
      </c>
      <c r="E71" s="21">
        <v>130</v>
      </c>
      <c r="F71" s="22" t="s">
        <v>272</v>
      </c>
      <c r="G71" s="28" t="s">
        <v>273</v>
      </c>
      <c r="H71" s="47" t="s">
        <v>5</v>
      </c>
      <c r="I71" s="22" t="s">
        <v>1</v>
      </c>
    </row>
    <row r="72" spans="1:9" ht="58" x14ac:dyDescent="0.35">
      <c r="A72" s="18" t="s">
        <v>278</v>
      </c>
      <c r="B72" s="31" t="s">
        <v>173</v>
      </c>
      <c r="C72" s="20" t="s">
        <v>277</v>
      </c>
      <c r="D72" s="21" t="s">
        <v>30</v>
      </c>
      <c r="E72" s="21">
        <v>697</v>
      </c>
      <c r="F72" s="22" t="s">
        <v>274</v>
      </c>
      <c r="G72" s="28" t="s">
        <v>275</v>
      </c>
      <c r="H72" s="47" t="s">
        <v>4</v>
      </c>
      <c r="I72" s="22" t="s">
        <v>276</v>
      </c>
    </row>
    <row r="73" spans="1:9" ht="15" thickBot="1" x14ac:dyDescent="0.4">
      <c r="A73" s="12"/>
      <c r="B73" s="13"/>
      <c r="C73" s="14"/>
      <c r="D73" s="15"/>
      <c r="E73" s="15"/>
      <c r="F73" s="16"/>
      <c r="G73" s="17"/>
      <c r="H73" s="56"/>
      <c r="I73" s="16"/>
    </row>
  </sheetData>
  <autoFilter ref="A4:I73" xr:uid="{00000000-0001-0000-0000-000000000000}"/>
  <mergeCells count="10">
    <mergeCell ref="A1:I1"/>
    <mergeCell ref="A3:I3"/>
    <mergeCell ref="A2:I2"/>
    <mergeCell ref="A11:A12"/>
    <mergeCell ref="B11:B12"/>
    <mergeCell ref="C11:C12"/>
    <mergeCell ref="D11:D12"/>
    <mergeCell ref="E11:E12"/>
    <mergeCell ref="H11:H12"/>
    <mergeCell ref="I11:I1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2" r:id="rId6" xr:uid="{84707D4E-86D4-4C9B-954E-9FC014A076EB}"/>
    <hyperlink ref="G6" r:id="rId7" xr:uid="{256FE3BE-6FED-4BB8-8950-05D301DD77B9}"/>
    <hyperlink ref="G15" r:id="rId8" xr:uid="{42B7D684-BAA0-41A7-973B-F1E372E2B5D1}"/>
    <hyperlink ref="G16" r:id="rId9" xr:uid="{73542D06-8FD6-47B5-945A-18FFFCB3DCFE}"/>
    <hyperlink ref="G17" r:id="rId10" xr:uid="{C08063FC-D4BB-4250-BBAB-2FC885C9B378}"/>
    <hyperlink ref="G18" r:id="rId11" xr:uid="{1D8769E1-9834-4A9C-A17F-3FFE21FD6EDC}"/>
    <hyperlink ref="G19" r:id="rId12" xr:uid="{5E2A82D6-E64E-4A08-90AD-96229194580F}"/>
    <hyperlink ref="G20" r:id="rId13" xr:uid="{5B34F4B0-6982-416A-A667-2CAB63C2AD47}"/>
    <hyperlink ref="G21" r:id="rId14" xr:uid="{65CFACE6-52A7-4C51-B071-E3582176D334}"/>
    <hyperlink ref="G22" r:id="rId15" xr:uid="{011510E5-2796-4D09-92E2-2C3548C6F6EF}"/>
    <hyperlink ref="G24" r:id="rId16" xr:uid="{8553B886-3A5A-4444-B35C-AB888805E059}"/>
    <hyperlink ref="G25" r:id="rId17" xr:uid="{C61C139D-C10E-4280-AC3A-C3D9238FAC60}"/>
    <hyperlink ref="G26" r:id="rId18" xr:uid="{63CA255B-0EFB-4BEB-8360-1140F1FCA481}"/>
    <hyperlink ref="G27" r:id="rId19" xr:uid="{A6C8D27A-7A41-45C1-A756-9FD65446732D}"/>
    <hyperlink ref="G28" r:id="rId20" xr:uid="{2DB66565-F2DE-4596-A83C-C8353312C568}"/>
    <hyperlink ref="G29" r:id="rId21" xr:uid="{D4E7F367-B93E-4986-AF9D-3A1F7E047A47}"/>
    <hyperlink ref="G30" r:id="rId22" xr:uid="{056DBA9C-89E9-4D92-9D9E-1DFB6BDC7C68}"/>
    <hyperlink ref="G31" r:id="rId23" xr:uid="{CEBE98CE-C8A4-466D-936B-69AC703176C9}"/>
    <hyperlink ref="G32" r:id="rId24" xr:uid="{C758189A-090C-4465-B2B0-1B9412078061}"/>
    <hyperlink ref="G33" r:id="rId25" xr:uid="{5C1D4217-A6A0-44EC-ABED-B745FF06FC11}"/>
    <hyperlink ref="G34" r:id="rId26" xr:uid="{B434D93A-CF3D-46EB-9E97-F614D29ADA39}"/>
    <hyperlink ref="G13" r:id="rId27" xr:uid="{9C103709-864D-4699-9385-5E79DA69F066}"/>
    <hyperlink ref="G35" r:id="rId28" xr:uid="{7AEF4F23-817D-4814-BD1C-E3BCA327EED2}"/>
    <hyperlink ref="G36" r:id="rId29" xr:uid="{B398E7A3-981C-4F30-AF20-BC90769C5346}"/>
    <hyperlink ref="G37" r:id="rId30" xr:uid="{A49FD6EA-2515-4B98-BBE3-80B63D5CAAA0}"/>
    <hyperlink ref="G38" r:id="rId31" xr:uid="{3BBF0933-5FCF-4D34-90B4-7AF8B3879597}"/>
    <hyperlink ref="G40" r:id="rId32" xr:uid="{7439B90E-0582-4B9A-A23E-BD059927BD0C}"/>
    <hyperlink ref="G41" r:id="rId33" xr:uid="{9C4BE95C-D933-4127-AAB7-B065D9C9A68A}"/>
    <hyperlink ref="G42" r:id="rId34" xr:uid="{F654B15D-7A3C-4BCF-92B7-54051F24C16F}"/>
    <hyperlink ref="G43" r:id="rId35" xr:uid="{7675ED46-045D-4457-993C-7BB805B5AAC0}"/>
    <hyperlink ref="G45" r:id="rId36" xr:uid="{6A4C4945-3898-42BF-931E-32285D6E3463}"/>
    <hyperlink ref="G46" r:id="rId37" xr:uid="{1D242817-6AA2-45EA-8D55-7C321BB3F554}"/>
    <hyperlink ref="G47" r:id="rId38" xr:uid="{E78B487F-A2FB-4B66-BAFA-8B2EAE5AB873}"/>
    <hyperlink ref="G48" r:id="rId39" xr:uid="{9E237F13-7FBA-4B9E-8748-B04F221D7D53}"/>
    <hyperlink ref="G49" r:id="rId40" xr:uid="{5871F96D-DA70-49D3-96B2-0943427E3A02}"/>
    <hyperlink ref="G50" r:id="rId41" xr:uid="{DABE5A43-C88A-4C87-BA15-1230722DFA0A}"/>
    <hyperlink ref="G51" r:id="rId42" location=":~:text=DECRETO%20N%C2%BA%2011.617%2C%20DE%2024,da%20Biodiversidade%20%2D%20Instituto%20Chico%20Mendes." xr:uid="{1A6865D6-BEBF-4C6F-B165-F73A53DB0C02}"/>
    <hyperlink ref="G54" r:id="rId43" xr:uid="{94D3938A-E915-4895-93C3-31EE29CBF366}"/>
    <hyperlink ref="G53" r:id="rId44" xr:uid="{BAD360BD-41AD-4FD5-B056-7F76E7D4449D}"/>
    <hyperlink ref="G52" r:id="rId45" xr:uid="{757D2881-E7F1-4C2A-813D-95D9FD13336E}"/>
    <hyperlink ref="G55" r:id="rId46" xr:uid="{6CD4A0D5-D137-427F-ABBD-026508F9AFE4}"/>
    <hyperlink ref="G56" r:id="rId47" location=":~:text=DECRETO%20N%C2%BA%2011.633%2C%20DE%2014,e%20dos%20Recursos%20Naturais%20Renov%C3%A1veis." xr:uid="{669091C4-D8E4-4384-B217-5CFFEE82AB81}"/>
    <hyperlink ref="G57" r:id="rId48" xr:uid="{06249BFA-BBAB-43C6-9179-9609B5C8673D}"/>
    <hyperlink ref="G58" r:id="rId49" xr:uid="{8DED1FD9-7084-41C9-8F68-C778D0D8F160}"/>
    <hyperlink ref="G59" r:id="rId50" xr:uid="{E0F15A9D-BA67-4001-8B15-8F4444C0F040}"/>
    <hyperlink ref="G60" r:id="rId51" xr:uid="{63C0D14D-545A-424B-9550-E6DFA296D88D}"/>
    <hyperlink ref="G66" r:id="rId52" xr:uid="{34FD07DA-90E8-4A86-8A79-6D866B6659A7}"/>
    <hyperlink ref="G67" r:id="rId53" xr:uid="{8FEE1871-0C1B-4AB9-955E-869E6DA5E004}"/>
    <hyperlink ref="G68" r:id="rId54" xr:uid="{FC204FB0-C1A3-414F-AB15-ABBA43A8E5D4}"/>
    <hyperlink ref="G69" r:id="rId55" xr:uid="{8F31674D-8E9C-45D4-9D12-B5943E30568B}"/>
    <hyperlink ref="G70" r:id="rId56" xr:uid="{B0D97458-9AD6-4DCC-97DB-BDCAAC913429}"/>
    <hyperlink ref="G72" r:id="rId57" xr:uid="{96EC1D09-3873-4E1F-B67F-02D30BBE6278}"/>
  </hyperlinks>
  <printOptions horizontalCentered="1"/>
  <pageMargins left="0" right="0" top="0" bottom="0" header="0" footer="0"/>
  <pageSetup paperSize="9" scale="52" orientation="portrait"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Planilha1</vt:lpstr>
      <vt:lpstr>Resumo</vt:lpstr>
      <vt:lpstr>Setores de atuação</vt:lpstr>
      <vt:lpstr>Autorizações Detalhadas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2024-09-05T20:48:34Z</dcterms:modified>
  <cp:category/>
  <cp:contentStatus/>
</cp:coreProperties>
</file>