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855280419\Documents\DIPLA\Repositório\Recebidos\"/>
    </mc:Choice>
  </mc:AlternateContent>
  <bookViews>
    <workbookView xWindow="0" yWindow="0" windowWidth="25200" windowHeight="11385"/>
  </bookViews>
  <sheets>
    <sheet name="9.3.1. EXECUTIVO CAPITAL" sheetId="2" r:id="rId1"/>
  </sheets>
  <definedNames>
    <definedName name="_xlnm.Print_Area" localSheetId="0">'9.3.1. EXECUTIVO CAPITAL'!$A$1:$W$52</definedName>
  </definedNames>
  <calcPr calcId="152511"/>
</workbook>
</file>

<file path=xl/calcChain.xml><?xml version="1.0" encoding="utf-8"?>
<calcChain xmlns="http://schemas.openxmlformats.org/spreadsheetml/2006/main">
  <c r="O38" i="2" l="1"/>
  <c r="M38" i="2"/>
  <c r="L38" i="2"/>
  <c r="K38" i="2"/>
  <c r="J38" i="2"/>
  <c r="I38" i="2"/>
  <c r="H38" i="2"/>
  <c r="G38" i="2"/>
  <c r="F38" i="2"/>
  <c r="E38" i="2"/>
  <c r="D38" i="2"/>
  <c r="C38" i="2"/>
  <c r="B38" i="2"/>
  <c r="O30" i="2"/>
  <c r="M30" i="2"/>
  <c r="L30" i="2"/>
  <c r="K30" i="2"/>
  <c r="J30" i="2"/>
  <c r="I30" i="2"/>
  <c r="H30" i="2"/>
  <c r="G30" i="2"/>
  <c r="F30" i="2"/>
  <c r="E30" i="2"/>
  <c r="D30" i="2"/>
  <c r="C30" i="2"/>
  <c r="B30" i="2"/>
  <c r="O18" i="2"/>
  <c r="M18" i="2"/>
  <c r="L18" i="2"/>
  <c r="K18" i="2"/>
  <c r="J18" i="2"/>
  <c r="I18" i="2"/>
  <c r="H18" i="2"/>
  <c r="G18" i="2"/>
  <c r="F18" i="2"/>
  <c r="E18" i="2"/>
  <c r="D18" i="2"/>
  <c r="C18" i="2"/>
  <c r="B18" i="2"/>
  <c r="O8" i="2"/>
  <c r="O48" i="2"/>
  <c r="M8" i="2"/>
  <c r="M48" i="2"/>
  <c r="L8" i="2"/>
  <c r="L48" i="2"/>
  <c r="K8" i="2"/>
  <c r="K48" i="2"/>
  <c r="J8" i="2"/>
  <c r="J48" i="2"/>
  <c r="I8" i="2"/>
  <c r="I48" i="2"/>
  <c r="H8" i="2"/>
  <c r="H48" i="2"/>
  <c r="G8" i="2"/>
  <c r="G48" i="2"/>
  <c r="F8" i="2"/>
  <c r="F48" i="2"/>
  <c r="E8" i="2"/>
  <c r="E48" i="2"/>
  <c r="D8" i="2"/>
  <c r="D48" i="2"/>
  <c r="C8" i="2"/>
  <c r="C48" i="2"/>
  <c r="B8" i="2"/>
  <c r="B48" i="2"/>
</calcChain>
</file>

<file path=xl/sharedStrings.xml><?xml version="1.0" encoding="utf-8"?>
<sst xmlns="http://schemas.openxmlformats.org/spreadsheetml/2006/main" count="39" uniqueCount="39">
  <si>
    <t>Poder Executivo</t>
  </si>
  <si>
    <t>ÁREA / ÓRGÃO</t>
  </si>
  <si>
    <t>INFRA-ESTRUTURA</t>
  </si>
  <si>
    <t>Ministério dos Transportes</t>
  </si>
  <si>
    <t>Ministério da Ciência e Tecnologia</t>
  </si>
  <si>
    <t>Ministério das Cidades</t>
  </si>
  <si>
    <t>Ministério da Integração Nacional</t>
  </si>
  <si>
    <t>Ministério de Minas e Energia</t>
  </si>
  <si>
    <t>Ministério do Meio Ambiente</t>
  </si>
  <si>
    <t>Ministério das Comunicações</t>
  </si>
  <si>
    <t>POLÍTICA SOCIAL</t>
  </si>
  <si>
    <t>Ministério da Saúde</t>
  </si>
  <si>
    <t>Ministério do Desenvolvimento Social e Combate à Fome</t>
  </si>
  <si>
    <t>Ministério da Educação</t>
  </si>
  <si>
    <t>Ministério da Previdência Social</t>
  </si>
  <si>
    <t>Ministério do Trabalho e Emprego</t>
  </si>
  <si>
    <t>Ministério do Esporte</t>
  </si>
  <si>
    <t>Ministério da Cultura</t>
  </si>
  <si>
    <t>PRODUÇÃO</t>
  </si>
  <si>
    <t>Ministério da Agricultura, Pecuária e Abastecimento</t>
  </si>
  <si>
    <t>Ministério do Desenvolvimento, Indústria e Comércio Exterior</t>
  </si>
  <si>
    <t>Ministério do Desenvolvimento Agrário</t>
  </si>
  <si>
    <t>Ministério da Pesca e Aqüicultura</t>
  </si>
  <si>
    <t>Ministério do Turismo</t>
  </si>
  <si>
    <t>PODERES DE ESTADO E ADMINISTRAÇÃO</t>
  </si>
  <si>
    <t>Ministério da Defesa</t>
  </si>
  <si>
    <t>Ministério da Fazenda</t>
  </si>
  <si>
    <t>Ministério da Justiça</t>
  </si>
  <si>
    <t>Presidência da República</t>
  </si>
  <si>
    <t>Ministério do Planejamento, Orçamento e Gestão</t>
  </si>
  <si>
    <t>Ministério das Relações Exteriores</t>
  </si>
  <si>
    <t>Encargos Financeiros da União / Operações Oficiais de Crédito / Transferências a Estados e Municípios</t>
  </si>
  <si>
    <t>TOTAL</t>
  </si>
  <si>
    <t>Ministério do Trabalho e Previdência Social</t>
  </si>
  <si>
    <t>Ministério das Mulheres, da Igualdade Racial e dos Direitos Humanos</t>
  </si>
  <si>
    <t xml:space="preserve"> DESPESAS DISCRICIONÁRIAS DE CAPITAL - R$ 1,00 - valores correntes</t>
  </si>
  <si>
    <t>MINISTÉRIO DO PLANEJAMENTO, DESENVOLVIMENTO E GESTÃO</t>
  </si>
  <si>
    <t>Data de Atualização: fev/2017</t>
  </si>
  <si>
    <t>Fonte: SIOP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</si>
</sst>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#,##0.0"/>
    <numFmt numFmtId="171" formatCode="#,##0.0000000"/>
  </numFmts>
  <fonts count="9" x14ac:knownFonts="1">
    <font>
      <sz val="10"/>
      <name val="Arial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b/>
      <sz val="16"/>
      <color indexed="12"/>
      <name val="Verdana"/>
      <family val="2"/>
    </font>
    <font>
      <b/>
      <sz val="14"/>
      <color indexed="12"/>
      <name val="Verdana"/>
      <family val="2"/>
    </font>
    <font>
      <b/>
      <sz val="12"/>
      <color indexed="9"/>
      <name val="Verdana"/>
      <family val="2"/>
    </font>
    <font>
      <sz val="12"/>
      <color indexed="12"/>
      <name val="Verdana"/>
      <family val="2"/>
    </font>
    <font>
      <b/>
      <u/>
      <sz val="11"/>
      <color indexed="12"/>
      <name val="Verdana"/>
      <family val="2"/>
    </font>
    <font>
      <b/>
      <vertAlign val="superscript"/>
      <sz val="14"/>
      <color indexed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49" fontId="2" fillId="0" borderId="1" xfId="0" applyNumberFormat="1" applyFont="1" applyFill="1" applyBorder="1"/>
    <xf numFmtId="170" fontId="2" fillId="0" borderId="1" xfId="0" applyNumberFormat="1" applyFont="1" applyFill="1" applyBorder="1"/>
    <xf numFmtId="0" fontId="2" fillId="0" borderId="0" xfId="0" applyFont="1" applyFill="1"/>
    <xf numFmtId="49" fontId="5" fillId="2" borderId="2" xfId="0" quotePrefix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0" fontId="1" fillId="0" borderId="5" xfId="0" applyFont="1" applyFill="1" applyBorder="1"/>
    <xf numFmtId="49" fontId="2" fillId="0" borderId="0" xfId="0" applyNumberFormat="1" applyFont="1" applyFill="1" applyAlignment="1">
      <alignment horizontal="left" vertical="top" wrapText="1"/>
    </xf>
    <xf numFmtId="3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49" fontId="1" fillId="0" borderId="0" xfId="0" applyNumberFormat="1" applyFont="1" applyFill="1" applyAlignment="1">
      <alignment horizontal="left" vertical="top" wrapText="1"/>
    </xf>
    <xf numFmtId="3" fontId="1" fillId="0" borderId="0" xfId="0" applyNumberFormat="1" applyFont="1" applyFill="1" applyBorder="1" applyAlignment="1">
      <alignment vertical="top"/>
    </xf>
    <xf numFmtId="3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vertical="top"/>
    </xf>
    <xf numFmtId="3" fontId="2" fillId="0" borderId="0" xfId="0" applyNumberFormat="1" applyFont="1" applyFill="1" applyAlignment="1">
      <alignment vertical="top"/>
    </xf>
    <xf numFmtId="49" fontId="1" fillId="0" borderId="0" xfId="0" applyNumberFormat="1" applyFont="1" applyAlignment="1">
      <alignment vertical="top"/>
    </xf>
    <xf numFmtId="0" fontId="2" fillId="0" borderId="0" xfId="0" applyFont="1" applyFill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3" fontId="7" fillId="0" borderId="0" xfId="0" applyNumberFormat="1" applyFont="1" applyFill="1" applyBorder="1" applyAlignment="1">
      <alignment vertical="top"/>
    </xf>
    <xf numFmtId="3" fontId="7" fillId="0" borderId="0" xfId="0" applyNumberFormat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vertical="top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Border="1" applyAlignment="1">
      <alignment vertical="top"/>
    </xf>
    <xf numFmtId="171" fontId="1" fillId="0" borderId="0" xfId="0" applyNumberFormat="1" applyFont="1" applyFill="1" applyAlignment="1">
      <alignment vertical="top"/>
    </xf>
    <xf numFmtId="0" fontId="1" fillId="0" borderId="0" xfId="0" applyFont="1" applyFill="1" applyBorder="1"/>
    <xf numFmtId="0" fontId="1" fillId="0" borderId="0" xfId="0" applyFont="1" applyBorder="1" applyAlignment="1">
      <alignment horizontal="right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5"/>
  <sheetViews>
    <sheetView showGridLines="0" showZeros="0" tabSelected="1" view="pageBreakPreview" zoomScale="60" zoomScaleNormal="5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.75" x14ac:dyDescent="0.2"/>
  <cols>
    <col min="1" max="1" width="64.7109375" style="1" customWidth="1"/>
    <col min="2" max="6" width="19.42578125" style="1" bestFit="1" customWidth="1"/>
    <col min="7" max="9" width="21" style="1" bestFit="1" customWidth="1"/>
    <col min="10" max="10" width="19.42578125" style="1" bestFit="1" customWidth="1"/>
    <col min="11" max="11" width="21" style="1" bestFit="1" customWidth="1"/>
    <col min="12" max="12" width="21.28515625" style="32" bestFit="1" customWidth="1"/>
    <col min="13" max="13" width="21.28515625" style="1" bestFit="1" customWidth="1"/>
    <col min="14" max="14" width="21.28515625" style="1" customWidth="1"/>
    <col min="15" max="15" width="21.85546875" style="1" customWidth="1"/>
    <col min="16" max="20" width="21.28515625" style="1" customWidth="1"/>
    <col min="21" max="21" width="23.42578125" style="1" customWidth="1"/>
    <col min="22" max="23" width="21" style="1" bestFit="1" customWidth="1"/>
    <col min="24" max="16384" width="9.140625" style="1"/>
  </cols>
  <sheetData>
    <row r="1" spans="1:23" ht="21.75" customHeight="1" x14ac:dyDescent="0.25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23" ht="21.75" customHeight="1" x14ac:dyDescent="0.25">
      <c r="A2" s="35" t="s">
        <v>35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</row>
    <row r="3" spans="1:23" ht="21.75" customHeight="1" x14ac:dyDescent="0.2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23" s="2" customFormat="1" ht="21.75" customHeight="1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23" s="5" customFormat="1" ht="21.75" customHeight="1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W5" s="33" t="s">
        <v>37</v>
      </c>
    </row>
    <row r="6" spans="1:23" s="10" customFormat="1" ht="42.75" customHeight="1" x14ac:dyDescent="0.2">
      <c r="A6" s="6" t="s">
        <v>1</v>
      </c>
      <c r="B6" s="7">
        <v>1995</v>
      </c>
      <c r="C6" s="7">
        <v>1996</v>
      </c>
      <c r="D6" s="7">
        <v>1997</v>
      </c>
      <c r="E6" s="7">
        <v>1998</v>
      </c>
      <c r="F6" s="7">
        <v>1999</v>
      </c>
      <c r="G6" s="7">
        <v>2000</v>
      </c>
      <c r="H6" s="7">
        <v>2001</v>
      </c>
      <c r="I6" s="7">
        <v>2002</v>
      </c>
      <c r="J6" s="7">
        <v>2003</v>
      </c>
      <c r="K6" s="7">
        <v>2004</v>
      </c>
      <c r="L6" s="8">
        <v>2005</v>
      </c>
      <c r="M6" s="9">
        <v>2006</v>
      </c>
      <c r="N6" s="9">
        <v>2007</v>
      </c>
      <c r="O6" s="9">
        <v>2008</v>
      </c>
      <c r="P6" s="9">
        <v>2009</v>
      </c>
      <c r="Q6" s="9">
        <v>2010</v>
      </c>
      <c r="R6" s="9">
        <v>2011</v>
      </c>
      <c r="S6" s="9">
        <v>2012</v>
      </c>
      <c r="T6" s="9">
        <v>2013</v>
      </c>
      <c r="U6" s="9">
        <v>2014</v>
      </c>
      <c r="V6" s="9">
        <v>2015</v>
      </c>
      <c r="W6" s="9">
        <v>2016</v>
      </c>
    </row>
    <row r="7" spans="1:23" x14ac:dyDescent="0.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23" s="15" customFormat="1" ht="18" customHeight="1" x14ac:dyDescent="0.2">
      <c r="A8" s="13" t="s">
        <v>2</v>
      </c>
      <c r="B8" s="14">
        <f t="shared" ref="B8:M8" si="0">SUM(B10:B16)</f>
        <v>1543312938</v>
      </c>
      <c r="C8" s="14">
        <f t="shared" si="0"/>
        <v>2398071517</v>
      </c>
      <c r="D8" s="14">
        <f t="shared" si="0"/>
        <v>4216940240</v>
      </c>
      <c r="E8" s="14">
        <f t="shared" si="0"/>
        <v>4154390050</v>
      </c>
      <c r="F8" s="14">
        <f t="shared" si="0"/>
        <v>3410428615</v>
      </c>
      <c r="G8" s="14">
        <f t="shared" si="0"/>
        <v>4604239827</v>
      </c>
      <c r="H8" s="14">
        <f t="shared" si="0"/>
        <v>6479780197</v>
      </c>
      <c r="I8" s="14">
        <f t="shared" si="0"/>
        <v>4548321688</v>
      </c>
      <c r="J8" s="14">
        <f t="shared" si="0"/>
        <v>2690142421</v>
      </c>
      <c r="K8" s="14">
        <f t="shared" si="0"/>
        <v>4337369903</v>
      </c>
      <c r="L8" s="14">
        <f t="shared" si="0"/>
        <v>9215248501</v>
      </c>
      <c r="M8" s="14">
        <f t="shared" si="0"/>
        <v>9890824687</v>
      </c>
      <c r="N8" s="14">
        <v>19578997920</v>
      </c>
      <c r="O8" s="14">
        <f>SUM(O10:O16)</f>
        <v>19860117372</v>
      </c>
      <c r="P8" s="14">
        <v>24559820583</v>
      </c>
      <c r="Q8" s="14">
        <v>27668270318</v>
      </c>
      <c r="R8" s="14">
        <v>23598355726.479996</v>
      </c>
      <c r="S8" s="14">
        <v>34365412138.370003</v>
      </c>
      <c r="T8" s="14">
        <v>38037126561.339973</v>
      </c>
      <c r="U8" s="14">
        <v>37989747960.439995</v>
      </c>
      <c r="V8" s="14">
        <v>21155497663.099998</v>
      </c>
      <c r="W8" s="14">
        <v>22714553315.129997</v>
      </c>
    </row>
    <row r="9" spans="1:23" s="19" customFormat="1" ht="6.75" customHeight="1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s="19" customFormat="1" ht="18" customHeight="1" x14ac:dyDescent="0.2">
      <c r="A10" s="16" t="s">
        <v>3</v>
      </c>
      <c r="B10" s="17">
        <v>856425957</v>
      </c>
      <c r="C10" s="17">
        <v>1487274658</v>
      </c>
      <c r="D10" s="17">
        <v>2291442888</v>
      </c>
      <c r="E10" s="17">
        <v>2626375324</v>
      </c>
      <c r="F10" s="17">
        <v>1943812751</v>
      </c>
      <c r="G10" s="17">
        <v>2151679819</v>
      </c>
      <c r="H10" s="17">
        <v>2668432316</v>
      </c>
      <c r="I10" s="17">
        <v>1924029470</v>
      </c>
      <c r="J10" s="17">
        <v>1443887436</v>
      </c>
      <c r="K10" s="17">
        <v>2254646983</v>
      </c>
      <c r="L10" s="17">
        <v>5397855971</v>
      </c>
      <c r="M10" s="18">
        <v>5158366248</v>
      </c>
      <c r="N10" s="18">
        <v>9414821268</v>
      </c>
      <c r="O10" s="18">
        <v>8718372380</v>
      </c>
      <c r="P10" s="18">
        <v>11008127837</v>
      </c>
      <c r="Q10" s="18">
        <v>14591952295</v>
      </c>
      <c r="R10" s="18">
        <v>14012808691.860001</v>
      </c>
      <c r="S10" s="18">
        <v>14014836684.040001</v>
      </c>
      <c r="T10" s="18">
        <v>13773160653.419994</v>
      </c>
      <c r="U10" s="18">
        <v>12534665595.550001</v>
      </c>
      <c r="V10" s="18">
        <v>8214568772.9199991</v>
      </c>
      <c r="W10" s="18">
        <v>7216073196.3999987</v>
      </c>
    </row>
    <row r="11" spans="1:23" s="19" customFormat="1" ht="18" customHeight="1" x14ac:dyDescent="0.2">
      <c r="A11" s="16" t="s">
        <v>4</v>
      </c>
      <c r="B11" s="17">
        <v>150572068</v>
      </c>
      <c r="C11" s="17">
        <v>175033032</v>
      </c>
      <c r="D11" s="17">
        <v>175889315</v>
      </c>
      <c r="E11" s="17">
        <v>172251686</v>
      </c>
      <c r="F11" s="17">
        <v>190054358</v>
      </c>
      <c r="G11" s="17">
        <v>191700975</v>
      </c>
      <c r="H11" s="17">
        <v>245389516</v>
      </c>
      <c r="I11" s="17">
        <v>92148786</v>
      </c>
      <c r="J11" s="17">
        <v>199220239</v>
      </c>
      <c r="K11" s="17">
        <v>227676567</v>
      </c>
      <c r="L11" s="17">
        <v>480610213</v>
      </c>
      <c r="M11" s="18">
        <v>952379665</v>
      </c>
      <c r="N11" s="18">
        <v>978361010</v>
      </c>
      <c r="O11" s="18">
        <v>1112032035</v>
      </c>
      <c r="P11" s="18">
        <v>1255419068</v>
      </c>
      <c r="Q11" s="18">
        <v>1605478160</v>
      </c>
      <c r="R11" s="18">
        <v>1170892191.1499996</v>
      </c>
      <c r="S11" s="18">
        <v>1299860428.5700002</v>
      </c>
      <c r="T11" s="18">
        <v>1299509699.7600002</v>
      </c>
      <c r="U11" s="18">
        <v>923334747.97000003</v>
      </c>
      <c r="V11" s="18">
        <v>525777231.5</v>
      </c>
      <c r="W11" s="18">
        <v>576160561.05000007</v>
      </c>
    </row>
    <row r="12" spans="1:23" s="19" customFormat="1" ht="18" customHeight="1" x14ac:dyDescent="0.2">
      <c r="A12" s="16" t="s">
        <v>5</v>
      </c>
      <c r="B12" s="17">
        <v>0</v>
      </c>
      <c r="C12" s="17">
        <v>216179977</v>
      </c>
      <c r="D12" s="17">
        <v>633038336</v>
      </c>
      <c r="E12" s="17">
        <v>441426402</v>
      </c>
      <c r="F12" s="17">
        <v>457666341</v>
      </c>
      <c r="G12" s="17">
        <v>963200738</v>
      </c>
      <c r="H12" s="17">
        <v>1401723558</v>
      </c>
      <c r="I12" s="17">
        <v>957960136</v>
      </c>
      <c r="J12" s="17">
        <v>600106600</v>
      </c>
      <c r="K12" s="17">
        <v>1003108439</v>
      </c>
      <c r="L12" s="17">
        <v>1624469854</v>
      </c>
      <c r="M12" s="18">
        <v>2565574892</v>
      </c>
      <c r="N12" s="18">
        <v>5404476190</v>
      </c>
      <c r="O12" s="18">
        <v>5891305007</v>
      </c>
      <c r="P12" s="18">
        <v>7544809417</v>
      </c>
      <c r="Q12" s="18">
        <v>5431984505</v>
      </c>
      <c r="R12" s="18">
        <v>5035623996.9799986</v>
      </c>
      <c r="S12" s="18">
        <v>14047217165.43</v>
      </c>
      <c r="T12" s="18">
        <v>16878069582.549984</v>
      </c>
      <c r="U12" s="18">
        <v>18891283179.529999</v>
      </c>
      <c r="V12" s="18">
        <v>9077363715.0699978</v>
      </c>
      <c r="W12" s="18">
        <v>7186424310.829998</v>
      </c>
    </row>
    <row r="13" spans="1:23" s="19" customFormat="1" ht="18" customHeight="1" x14ac:dyDescent="0.2">
      <c r="A13" s="16" t="s">
        <v>6</v>
      </c>
      <c r="B13" s="17">
        <v>525923759</v>
      </c>
      <c r="C13" s="17">
        <v>452512783</v>
      </c>
      <c r="D13" s="17">
        <v>1025431565</v>
      </c>
      <c r="E13" s="17">
        <v>807431357</v>
      </c>
      <c r="F13" s="17">
        <v>659911148</v>
      </c>
      <c r="G13" s="17">
        <v>1089843611</v>
      </c>
      <c r="H13" s="17">
        <v>1808803301</v>
      </c>
      <c r="I13" s="17">
        <v>873502018</v>
      </c>
      <c r="J13" s="17">
        <v>380313639</v>
      </c>
      <c r="K13" s="17">
        <v>709738808</v>
      </c>
      <c r="L13" s="17">
        <v>1598007113</v>
      </c>
      <c r="M13" s="18">
        <v>1081304215</v>
      </c>
      <c r="N13" s="18">
        <v>3351227149</v>
      </c>
      <c r="O13" s="18">
        <v>4049019959</v>
      </c>
      <c r="P13" s="18">
        <v>4635476298</v>
      </c>
      <c r="Q13" s="18">
        <v>5548877947</v>
      </c>
      <c r="R13" s="18">
        <v>3084735244.1299982</v>
      </c>
      <c r="S13" s="18">
        <v>4636901964.9299994</v>
      </c>
      <c r="T13" s="18">
        <v>5529052413.420002</v>
      </c>
      <c r="U13" s="18">
        <v>5176430840.1599989</v>
      </c>
      <c r="V13" s="18">
        <v>2799995309.0300002</v>
      </c>
      <c r="W13" s="18">
        <v>4016619281.6400008</v>
      </c>
    </row>
    <row r="14" spans="1:23" s="19" customFormat="1" ht="18" customHeight="1" x14ac:dyDescent="0.2">
      <c r="A14" s="16" t="s">
        <v>7</v>
      </c>
      <c r="B14" s="17">
        <v>9025705</v>
      </c>
      <c r="C14" s="17">
        <v>7370735</v>
      </c>
      <c r="D14" s="17">
        <v>8491493</v>
      </c>
      <c r="E14" s="17">
        <v>17200623</v>
      </c>
      <c r="F14" s="17">
        <v>32249988</v>
      </c>
      <c r="G14" s="17">
        <v>25755970</v>
      </c>
      <c r="H14" s="17">
        <v>104911285</v>
      </c>
      <c r="I14" s="17">
        <v>513980748</v>
      </c>
      <c r="J14" s="17">
        <v>14209734</v>
      </c>
      <c r="K14" s="17">
        <v>45257338</v>
      </c>
      <c r="L14" s="17">
        <v>19067727</v>
      </c>
      <c r="M14" s="18">
        <v>33687451</v>
      </c>
      <c r="N14" s="18">
        <v>32875707</v>
      </c>
      <c r="O14" s="18">
        <v>26519048</v>
      </c>
      <c r="P14" s="18">
        <v>44046867</v>
      </c>
      <c r="Q14" s="18">
        <v>46465135</v>
      </c>
      <c r="R14" s="18">
        <v>44850478.82</v>
      </c>
      <c r="S14" s="18">
        <v>81667927.749999985</v>
      </c>
      <c r="T14" s="18">
        <v>131635812.59</v>
      </c>
      <c r="U14" s="18">
        <v>60627556.200000018</v>
      </c>
      <c r="V14" s="18">
        <v>65118851.979999997</v>
      </c>
      <c r="W14" s="18">
        <v>2967354710.9000001</v>
      </c>
    </row>
    <row r="15" spans="1:23" s="19" customFormat="1" ht="18" customHeight="1" x14ac:dyDescent="0.2">
      <c r="A15" s="16" t="s">
        <v>8</v>
      </c>
      <c r="B15" s="17">
        <v>0</v>
      </c>
      <c r="C15" s="17">
        <v>51835271</v>
      </c>
      <c r="D15" s="17">
        <v>41086897</v>
      </c>
      <c r="E15" s="17">
        <v>89618632</v>
      </c>
      <c r="F15" s="17">
        <v>58610816</v>
      </c>
      <c r="G15" s="17">
        <v>119794812</v>
      </c>
      <c r="H15" s="17">
        <v>200686152</v>
      </c>
      <c r="I15" s="17">
        <v>140600516</v>
      </c>
      <c r="J15" s="17">
        <v>29050896</v>
      </c>
      <c r="K15" s="17">
        <v>57584231</v>
      </c>
      <c r="L15" s="17">
        <v>53107646</v>
      </c>
      <c r="M15" s="18">
        <v>58767164</v>
      </c>
      <c r="N15" s="18">
        <v>34490385</v>
      </c>
      <c r="O15" s="18">
        <v>45251333</v>
      </c>
      <c r="P15" s="18">
        <v>35090828</v>
      </c>
      <c r="Q15" s="18">
        <v>93255680</v>
      </c>
      <c r="R15" s="18">
        <v>91296278.590000004</v>
      </c>
      <c r="S15" s="18">
        <v>74193963.5</v>
      </c>
      <c r="T15" s="18">
        <v>100773356.01000001</v>
      </c>
      <c r="U15" s="18">
        <v>86268817.040000007</v>
      </c>
      <c r="V15" s="18">
        <v>17255000.699999999</v>
      </c>
      <c r="W15" s="18">
        <v>13563526.639999997</v>
      </c>
    </row>
    <row r="16" spans="1:23" s="19" customFormat="1" ht="18" customHeight="1" x14ac:dyDescent="0.2">
      <c r="A16" s="16" t="s">
        <v>9</v>
      </c>
      <c r="B16" s="17">
        <v>1365449</v>
      </c>
      <c r="C16" s="17">
        <v>7865061</v>
      </c>
      <c r="D16" s="17">
        <v>41559746</v>
      </c>
      <c r="E16" s="17">
        <v>86026</v>
      </c>
      <c r="F16" s="17">
        <v>68123213</v>
      </c>
      <c r="G16" s="17">
        <v>62263902</v>
      </c>
      <c r="H16" s="17">
        <v>49834069</v>
      </c>
      <c r="I16" s="17">
        <v>46100014</v>
      </c>
      <c r="J16" s="17">
        <v>23353877</v>
      </c>
      <c r="K16" s="17">
        <v>39357537</v>
      </c>
      <c r="L16" s="17">
        <v>42129977</v>
      </c>
      <c r="M16" s="18">
        <v>40745052</v>
      </c>
      <c r="N16" s="18">
        <v>362746211</v>
      </c>
      <c r="O16" s="18">
        <v>17617610</v>
      </c>
      <c r="P16" s="18">
        <v>36850268</v>
      </c>
      <c r="Q16" s="18">
        <v>350256596</v>
      </c>
      <c r="R16" s="18">
        <v>158148844.94999999</v>
      </c>
      <c r="S16" s="18">
        <v>210734004.15000001</v>
      </c>
      <c r="T16" s="18">
        <v>324925043.58999997</v>
      </c>
      <c r="U16" s="18">
        <v>317137223.99000001</v>
      </c>
      <c r="V16" s="18">
        <v>455418781.90000004</v>
      </c>
      <c r="W16" s="18">
        <v>738357727.66999996</v>
      </c>
    </row>
    <row r="17" spans="1:23" s="15" customFormat="1" ht="18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20"/>
      <c r="N17" s="20"/>
      <c r="O17" s="20"/>
      <c r="P17" s="20"/>
      <c r="Q17" s="20"/>
      <c r="R17" s="20"/>
      <c r="S17" s="20"/>
      <c r="T17" s="20"/>
      <c r="U17" s="20"/>
      <c r="V17" s="20">
        <v>0</v>
      </c>
      <c r="W17" s="20">
        <v>0</v>
      </c>
    </row>
    <row r="18" spans="1:23" s="15" customFormat="1" ht="18" customHeight="1" x14ac:dyDescent="0.2">
      <c r="A18" s="13" t="s">
        <v>10</v>
      </c>
      <c r="B18" s="14">
        <f t="shared" ref="B18:M18" si="1">SUM(B20:B27)</f>
        <v>1272162500</v>
      </c>
      <c r="C18" s="14">
        <f t="shared" si="1"/>
        <v>1150992621</v>
      </c>
      <c r="D18" s="14">
        <f t="shared" si="1"/>
        <v>1147900811</v>
      </c>
      <c r="E18" s="14">
        <f t="shared" si="1"/>
        <v>1454175924</v>
      </c>
      <c r="F18" s="14">
        <f t="shared" si="1"/>
        <v>1710862153</v>
      </c>
      <c r="G18" s="14">
        <f t="shared" si="1"/>
        <v>2275702321</v>
      </c>
      <c r="H18" s="14">
        <f t="shared" si="1"/>
        <v>3918215732</v>
      </c>
      <c r="I18" s="14">
        <f t="shared" si="1"/>
        <v>2541609486</v>
      </c>
      <c r="J18" s="14">
        <f t="shared" si="1"/>
        <v>1642942798</v>
      </c>
      <c r="K18" s="14">
        <f t="shared" si="1"/>
        <v>2770241474</v>
      </c>
      <c r="L18" s="14">
        <f t="shared" si="1"/>
        <v>3671993438</v>
      </c>
      <c r="M18" s="14">
        <f t="shared" si="1"/>
        <v>4123599071</v>
      </c>
      <c r="N18" s="14">
        <v>6714288266</v>
      </c>
      <c r="O18" s="14">
        <f>SUM(O20:O27)</f>
        <v>6773749707</v>
      </c>
      <c r="P18" s="14">
        <v>9614435588</v>
      </c>
      <c r="Q18" s="14">
        <v>10604667675</v>
      </c>
      <c r="R18" s="14">
        <v>13482180371.499996</v>
      </c>
      <c r="S18" s="14">
        <v>20289141441.37001</v>
      </c>
      <c r="T18" s="14">
        <v>19148518926.989994</v>
      </c>
      <c r="U18" s="14">
        <v>18147362801.949997</v>
      </c>
      <c r="V18" s="14">
        <v>10837750293.199999</v>
      </c>
      <c r="W18" s="14">
        <v>11546431970.360003</v>
      </c>
    </row>
    <row r="19" spans="1:23" s="19" customFormat="1" ht="6.75" customHeight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  <c r="T19" s="18"/>
      <c r="U19" s="18"/>
      <c r="V19" s="18">
        <v>0</v>
      </c>
      <c r="W19" s="18"/>
    </row>
    <row r="20" spans="1:23" s="19" customFormat="1" ht="18" customHeight="1" x14ac:dyDescent="0.2">
      <c r="A20" s="16" t="s">
        <v>11</v>
      </c>
      <c r="B20" s="17">
        <v>413357229</v>
      </c>
      <c r="C20" s="17">
        <v>226950688</v>
      </c>
      <c r="D20" s="17">
        <v>525053242</v>
      </c>
      <c r="E20" s="17">
        <v>819265697</v>
      </c>
      <c r="F20" s="17">
        <v>1126922965</v>
      </c>
      <c r="G20" s="17">
        <v>1288567112</v>
      </c>
      <c r="H20" s="17">
        <v>2351938335</v>
      </c>
      <c r="I20" s="17">
        <v>1508831117</v>
      </c>
      <c r="J20" s="17">
        <v>933598903</v>
      </c>
      <c r="K20" s="17">
        <v>1876445426</v>
      </c>
      <c r="L20" s="17">
        <v>2114292708</v>
      </c>
      <c r="M20" s="18">
        <v>2194420397</v>
      </c>
      <c r="N20" s="18">
        <v>2910071296</v>
      </c>
      <c r="O20" s="18">
        <v>2663826361</v>
      </c>
      <c r="P20" s="18">
        <v>3495324387</v>
      </c>
      <c r="Q20" s="18">
        <v>3236563897</v>
      </c>
      <c r="R20" s="18">
        <v>4189818108.4499989</v>
      </c>
      <c r="S20" s="18">
        <v>5153071382.7700005</v>
      </c>
      <c r="T20" s="18">
        <v>5089111376.079998</v>
      </c>
      <c r="U20" s="18">
        <v>5413142413.7899971</v>
      </c>
      <c r="V20" s="18">
        <v>3746515394.039999</v>
      </c>
      <c r="W20" s="18">
        <v>5014072142.0699987</v>
      </c>
    </row>
    <row r="21" spans="1:23" s="19" customFormat="1" ht="18" customHeight="1" x14ac:dyDescent="0.2">
      <c r="A21" s="16" t="s">
        <v>12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60561763</v>
      </c>
      <c r="H21" s="17">
        <v>112601700</v>
      </c>
      <c r="I21" s="17">
        <v>92654862</v>
      </c>
      <c r="J21" s="17">
        <v>67822583</v>
      </c>
      <c r="K21" s="17">
        <v>155661448</v>
      </c>
      <c r="L21" s="17">
        <v>160688977</v>
      </c>
      <c r="M21" s="18">
        <v>167672153</v>
      </c>
      <c r="N21" s="18">
        <v>170629841</v>
      </c>
      <c r="O21" s="18">
        <v>173549475</v>
      </c>
      <c r="P21" s="18">
        <v>181758584</v>
      </c>
      <c r="Q21" s="18">
        <v>311966174</v>
      </c>
      <c r="R21" s="18">
        <v>489728995.72000003</v>
      </c>
      <c r="S21" s="18">
        <v>934210743.41999996</v>
      </c>
      <c r="T21" s="18">
        <v>886606045.71000004</v>
      </c>
      <c r="U21" s="18">
        <v>654716360.47000003</v>
      </c>
      <c r="V21" s="18">
        <v>165756411.33000001</v>
      </c>
      <c r="W21" s="18">
        <v>236866295.22999999</v>
      </c>
    </row>
    <row r="22" spans="1:23" s="19" customFormat="1" ht="18" customHeight="1" x14ac:dyDescent="0.2">
      <c r="A22" s="16" t="s">
        <v>13</v>
      </c>
      <c r="B22" s="17">
        <v>801659957</v>
      </c>
      <c r="C22" s="17">
        <v>726856727</v>
      </c>
      <c r="D22" s="17">
        <v>424639473</v>
      </c>
      <c r="E22" s="17">
        <v>400206025</v>
      </c>
      <c r="F22" s="17">
        <v>302473562</v>
      </c>
      <c r="G22" s="17">
        <v>673561517</v>
      </c>
      <c r="H22" s="17">
        <v>1077340501</v>
      </c>
      <c r="I22" s="17">
        <v>642305827</v>
      </c>
      <c r="J22" s="17">
        <v>446118275</v>
      </c>
      <c r="K22" s="17">
        <v>477109140</v>
      </c>
      <c r="L22" s="17">
        <v>968970697</v>
      </c>
      <c r="M22" s="18">
        <v>1065839069</v>
      </c>
      <c r="N22" s="18">
        <v>2772904397</v>
      </c>
      <c r="O22" s="18">
        <v>3014905263</v>
      </c>
      <c r="P22" s="18">
        <v>4641938379</v>
      </c>
      <c r="Q22" s="18">
        <v>6084367458</v>
      </c>
      <c r="R22" s="18">
        <v>7776634489.699995</v>
      </c>
      <c r="S22" s="18">
        <v>12820826153.350006</v>
      </c>
      <c r="T22" s="18">
        <v>10678142006.009996</v>
      </c>
      <c r="U22" s="18">
        <v>9956411610.9400005</v>
      </c>
      <c r="V22" s="18">
        <v>5401437519.8499985</v>
      </c>
      <c r="W22" s="18">
        <v>5182946750.0900011</v>
      </c>
    </row>
    <row r="23" spans="1:23" s="19" customFormat="1" ht="18" customHeight="1" x14ac:dyDescent="0.2">
      <c r="A23" s="16" t="s">
        <v>14</v>
      </c>
      <c r="B23" s="17">
        <v>32300173</v>
      </c>
      <c r="C23" s="17">
        <v>104751138</v>
      </c>
      <c r="D23" s="17">
        <v>72798027</v>
      </c>
      <c r="E23" s="17">
        <v>79320785</v>
      </c>
      <c r="F23" s="17">
        <v>44432511</v>
      </c>
      <c r="G23" s="17">
        <v>15853777</v>
      </c>
      <c r="H23" s="17">
        <v>10216457</v>
      </c>
      <c r="I23" s="17">
        <v>12472493</v>
      </c>
      <c r="J23" s="17">
        <v>47291554</v>
      </c>
      <c r="K23" s="17">
        <v>34718482</v>
      </c>
      <c r="L23" s="17">
        <v>71573704</v>
      </c>
      <c r="M23" s="18">
        <v>114911264</v>
      </c>
      <c r="N23" s="18">
        <v>69865047</v>
      </c>
      <c r="O23" s="18">
        <v>136053473</v>
      </c>
      <c r="P23" s="18">
        <v>444205257</v>
      </c>
      <c r="Q23" s="18">
        <v>155928195</v>
      </c>
      <c r="R23" s="18">
        <v>83663534.75999999</v>
      </c>
      <c r="S23" s="18">
        <v>197123681.88</v>
      </c>
      <c r="T23" s="18">
        <v>117294805.86999999</v>
      </c>
      <c r="U23" s="18">
        <v>114401910.43000001</v>
      </c>
      <c r="V23" s="18">
        <v>25336790.620000001</v>
      </c>
      <c r="W23" s="18">
        <v>0</v>
      </c>
    </row>
    <row r="24" spans="1:23" s="19" customFormat="1" ht="18" customHeight="1" x14ac:dyDescent="0.2">
      <c r="A24" s="16" t="s">
        <v>15</v>
      </c>
      <c r="B24" s="17">
        <v>11191902</v>
      </c>
      <c r="C24" s="17">
        <v>15639807</v>
      </c>
      <c r="D24" s="17">
        <v>22463361</v>
      </c>
      <c r="E24" s="17">
        <v>23628112</v>
      </c>
      <c r="F24" s="17">
        <v>46821161</v>
      </c>
      <c r="G24" s="17">
        <v>49937512</v>
      </c>
      <c r="H24" s="17">
        <v>85855001</v>
      </c>
      <c r="I24" s="17">
        <v>55554998</v>
      </c>
      <c r="J24" s="17">
        <v>16948318</v>
      </c>
      <c r="K24" s="17">
        <v>24804119</v>
      </c>
      <c r="L24" s="17">
        <v>26705678</v>
      </c>
      <c r="M24" s="18">
        <v>28132788</v>
      </c>
      <c r="N24" s="18">
        <v>44527155</v>
      </c>
      <c r="O24" s="18">
        <v>35174485</v>
      </c>
      <c r="P24" s="18">
        <v>35565503</v>
      </c>
      <c r="Q24" s="18">
        <v>25875411</v>
      </c>
      <c r="R24" s="18">
        <v>34931003.340000004</v>
      </c>
      <c r="S24" s="18">
        <v>44217209.68</v>
      </c>
      <c r="T24" s="18">
        <v>44148564.329999998</v>
      </c>
      <c r="U24" s="18">
        <v>70045037.120000005</v>
      </c>
      <c r="V24" s="18">
        <v>46234649.030000001</v>
      </c>
      <c r="W24" s="18">
        <v>0</v>
      </c>
    </row>
    <row r="25" spans="1:23" s="19" customFormat="1" ht="18" customHeight="1" x14ac:dyDescent="0.2">
      <c r="A25" s="16" t="s">
        <v>33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>
        <v>103082994.59999999</v>
      </c>
    </row>
    <row r="26" spans="1:23" s="19" customFormat="1" ht="18" customHeight="1" x14ac:dyDescent="0.2">
      <c r="A26" s="16" t="s">
        <v>16</v>
      </c>
      <c r="B26" s="17">
        <v>0</v>
      </c>
      <c r="C26" s="17">
        <v>38645624</v>
      </c>
      <c r="D26" s="17">
        <v>77733342</v>
      </c>
      <c r="E26" s="17">
        <v>107012659</v>
      </c>
      <c r="F26" s="17">
        <v>152504774</v>
      </c>
      <c r="G26" s="17">
        <v>146444520</v>
      </c>
      <c r="H26" s="17">
        <v>235520782</v>
      </c>
      <c r="I26" s="17">
        <v>199617015</v>
      </c>
      <c r="J26" s="17">
        <v>111882197</v>
      </c>
      <c r="K26" s="17">
        <v>156255497</v>
      </c>
      <c r="L26" s="17">
        <v>256877123</v>
      </c>
      <c r="M26" s="18">
        <v>436163546</v>
      </c>
      <c r="N26" s="18">
        <v>584055025</v>
      </c>
      <c r="O26" s="18">
        <v>627262210</v>
      </c>
      <c r="P26" s="18">
        <v>678900859</v>
      </c>
      <c r="Q26" s="18">
        <v>586041404</v>
      </c>
      <c r="R26" s="18">
        <v>580068167.36000001</v>
      </c>
      <c r="S26" s="18">
        <v>723067386.46000004</v>
      </c>
      <c r="T26" s="18">
        <v>1678377850.8900001</v>
      </c>
      <c r="U26" s="18">
        <v>1712117086.72</v>
      </c>
      <c r="V26" s="18">
        <v>1311495331.3</v>
      </c>
      <c r="W26" s="18">
        <v>810394203.88000011</v>
      </c>
    </row>
    <row r="27" spans="1:23" s="19" customFormat="1" ht="18" customHeight="1" x14ac:dyDescent="0.2">
      <c r="A27" s="16" t="s">
        <v>17</v>
      </c>
      <c r="B27" s="17">
        <v>13653239</v>
      </c>
      <c r="C27" s="17">
        <v>38148637</v>
      </c>
      <c r="D27" s="17">
        <v>25213366</v>
      </c>
      <c r="E27" s="17">
        <v>24742646</v>
      </c>
      <c r="F27" s="17">
        <v>37707180</v>
      </c>
      <c r="G27" s="17">
        <v>40776120</v>
      </c>
      <c r="H27" s="17">
        <v>44742956</v>
      </c>
      <c r="I27" s="17">
        <v>30173174</v>
      </c>
      <c r="J27" s="17">
        <v>19280968</v>
      </c>
      <c r="K27" s="17">
        <v>45247362</v>
      </c>
      <c r="L27" s="17">
        <v>72884551</v>
      </c>
      <c r="M27" s="18">
        <v>116459854</v>
      </c>
      <c r="N27" s="18">
        <v>162235505</v>
      </c>
      <c r="O27" s="18">
        <v>122978440</v>
      </c>
      <c r="P27" s="18">
        <v>136742619</v>
      </c>
      <c r="Q27" s="18">
        <v>203925136</v>
      </c>
      <c r="R27" s="18">
        <v>327336072.17000002</v>
      </c>
      <c r="S27" s="18">
        <v>416624883.81</v>
      </c>
      <c r="T27" s="18">
        <v>654838278.10000014</v>
      </c>
      <c r="U27" s="18">
        <v>226528382.48000008</v>
      </c>
      <c r="V27" s="18">
        <v>140974197.03</v>
      </c>
      <c r="W27" s="18">
        <v>151490173.19999999</v>
      </c>
    </row>
    <row r="28" spans="1:23" s="19" customFormat="1" ht="18" customHeight="1" x14ac:dyDescent="0.2">
      <c r="A28" s="16" t="s">
        <v>34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>
        <v>47579411.289999992</v>
      </c>
    </row>
    <row r="29" spans="1:23" s="15" customFormat="1" ht="18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20"/>
      <c r="N29" s="20"/>
      <c r="O29" s="20"/>
      <c r="P29" s="20"/>
      <c r="Q29" s="20"/>
      <c r="R29" s="20"/>
      <c r="S29" s="20"/>
      <c r="T29" s="20"/>
      <c r="U29" s="20"/>
      <c r="V29" s="20">
        <v>0</v>
      </c>
      <c r="W29" s="20"/>
    </row>
    <row r="30" spans="1:23" s="15" customFormat="1" ht="18" customHeight="1" x14ac:dyDescent="0.2">
      <c r="A30" s="13" t="s">
        <v>18</v>
      </c>
      <c r="B30" s="14">
        <f>SUM(B32:B36)</f>
        <v>942527288</v>
      </c>
      <c r="C30" s="14">
        <f t="shared" ref="C30:M30" si="2">SUM(C32:C36)</f>
        <v>744155327</v>
      </c>
      <c r="D30" s="14">
        <f t="shared" si="2"/>
        <v>1469360192</v>
      </c>
      <c r="E30" s="14">
        <f t="shared" si="2"/>
        <v>1442414920</v>
      </c>
      <c r="F30" s="14">
        <f t="shared" si="2"/>
        <v>1016997605</v>
      </c>
      <c r="G30" s="14">
        <f t="shared" si="2"/>
        <v>841947754</v>
      </c>
      <c r="H30" s="14">
        <f t="shared" si="2"/>
        <v>1177756074</v>
      </c>
      <c r="I30" s="14">
        <f t="shared" si="2"/>
        <v>945781991</v>
      </c>
      <c r="J30" s="14">
        <f t="shared" si="2"/>
        <v>741670216</v>
      </c>
      <c r="K30" s="14">
        <f t="shared" si="2"/>
        <v>1732825504</v>
      </c>
      <c r="L30" s="14">
        <f t="shared" si="2"/>
        <v>2512297700</v>
      </c>
      <c r="M30" s="14">
        <f t="shared" si="2"/>
        <v>3451206364</v>
      </c>
      <c r="N30" s="14">
        <v>4126415004</v>
      </c>
      <c r="O30" s="14">
        <f>SUM(O32:O36)</f>
        <v>3844431962</v>
      </c>
      <c r="P30" s="14">
        <v>4444380037</v>
      </c>
      <c r="Q30" s="14">
        <v>4105304831</v>
      </c>
      <c r="R30" s="14">
        <v>3256139790.9400001</v>
      </c>
      <c r="S30" s="14">
        <v>4506389430.4299994</v>
      </c>
      <c r="T30" s="14">
        <v>7758601862.1100006</v>
      </c>
      <c r="U30" s="14">
        <v>2594572524.8600001</v>
      </c>
      <c r="V30" s="14">
        <v>1453049843.4500003</v>
      </c>
      <c r="W30" s="14">
        <v>1880006869.71</v>
      </c>
    </row>
    <row r="31" spans="1:23" s="19" customFormat="1" ht="6.75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  <c r="T31" s="18"/>
      <c r="U31" s="18"/>
      <c r="V31" s="18">
        <v>0</v>
      </c>
      <c r="W31" s="18"/>
    </row>
    <row r="32" spans="1:23" s="19" customFormat="1" ht="18" customHeight="1" x14ac:dyDescent="0.2">
      <c r="A32" s="16" t="s">
        <v>19</v>
      </c>
      <c r="B32" s="17">
        <v>921549670</v>
      </c>
      <c r="C32" s="17">
        <v>93778520</v>
      </c>
      <c r="D32" s="17">
        <v>192088269</v>
      </c>
      <c r="E32" s="17">
        <v>302345910</v>
      </c>
      <c r="F32" s="17">
        <v>319303509</v>
      </c>
      <c r="G32" s="17">
        <v>178093322</v>
      </c>
      <c r="H32" s="17">
        <v>307649705</v>
      </c>
      <c r="I32" s="17">
        <v>194958422</v>
      </c>
      <c r="J32" s="17">
        <v>75929629</v>
      </c>
      <c r="K32" s="17">
        <v>138569729</v>
      </c>
      <c r="L32" s="17">
        <v>255064162</v>
      </c>
      <c r="M32" s="18">
        <v>315916064</v>
      </c>
      <c r="N32" s="18">
        <v>480388040</v>
      </c>
      <c r="O32" s="18">
        <v>596986654</v>
      </c>
      <c r="P32" s="18">
        <v>947721554</v>
      </c>
      <c r="Q32" s="18">
        <v>1085989544</v>
      </c>
      <c r="R32" s="18">
        <v>735638131.72000003</v>
      </c>
      <c r="S32" s="18">
        <v>897427004.3299998</v>
      </c>
      <c r="T32" s="18">
        <v>971723060.34000003</v>
      </c>
      <c r="U32" s="18">
        <v>795909076.4799999</v>
      </c>
      <c r="V32" s="18">
        <v>385335557.58000004</v>
      </c>
      <c r="W32" s="18">
        <v>602976878.98000014</v>
      </c>
    </row>
    <row r="33" spans="1:23" s="19" customFormat="1" ht="18" customHeight="1" x14ac:dyDescent="0.2">
      <c r="A33" s="16" t="s">
        <v>20</v>
      </c>
      <c r="B33" s="17">
        <v>20977618</v>
      </c>
      <c r="C33" s="17">
        <v>40953279</v>
      </c>
      <c r="D33" s="17">
        <v>196458768</v>
      </c>
      <c r="E33" s="17">
        <v>170726618</v>
      </c>
      <c r="F33" s="17">
        <v>82231858</v>
      </c>
      <c r="G33" s="17">
        <v>79762971</v>
      </c>
      <c r="H33" s="17">
        <v>141820890</v>
      </c>
      <c r="I33" s="17">
        <v>51828068</v>
      </c>
      <c r="J33" s="17">
        <v>52906265</v>
      </c>
      <c r="K33" s="17">
        <v>136148353</v>
      </c>
      <c r="L33" s="17">
        <v>83948482</v>
      </c>
      <c r="M33" s="18">
        <v>61229944</v>
      </c>
      <c r="N33" s="18">
        <v>184622414</v>
      </c>
      <c r="O33" s="18">
        <v>55896824</v>
      </c>
      <c r="P33" s="18">
        <v>68832278</v>
      </c>
      <c r="Q33" s="18">
        <v>69881794</v>
      </c>
      <c r="R33" s="18">
        <v>46845514.009999998</v>
      </c>
      <c r="S33" s="18">
        <v>111170752.40000001</v>
      </c>
      <c r="T33" s="18">
        <v>125750553.42</v>
      </c>
      <c r="U33" s="18">
        <v>68540590.969999999</v>
      </c>
      <c r="V33" s="18">
        <v>25193631.009999998</v>
      </c>
      <c r="W33" s="18">
        <v>182834525.43000001</v>
      </c>
    </row>
    <row r="34" spans="1:23" s="19" customFormat="1" ht="18" customHeight="1" x14ac:dyDescent="0.2">
      <c r="A34" s="16" t="s">
        <v>21</v>
      </c>
      <c r="B34" s="17">
        <v>0</v>
      </c>
      <c r="C34" s="17">
        <v>609423528</v>
      </c>
      <c r="D34" s="17">
        <v>1080813155</v>
      </c>
      <c r="E34" s="17">
        <v>969342392</v>
      </c>
      <c r="F34" s="17">
        <v>615462238</v>
      </c>
      <c r="G34" s="17">
        <v>497874901</v>
      </c>
      <c r="H34" s="17">
        <v>568229184</v>
      </c>
      <c r="I34" s="17">
        <v>567438472</v>
      </c>
      <c r="J34" s="17">
        <v>559546496</v>
      </c>
      <c r="K34" s="17">
        <v>1282515195</v>
      </c>
      <c r="L34" s="17">
        <v>1724818705</v>
      </c>
      <c r="M34" s="18">
        <v>1965615982</v>
      </c>
      <c r="N34" s="18">
        <v>2186803621</v>
      </c>
      <c r="O34" s="18">
        <v>1470968099</v>
      </c>
      <c r="P34" s="18">
        <v>1668566661</v>
      </c>
      <c r="Q34" s="18">
        <v>1200698414</v>
      </c>
      <c r="R34" s="18">
        <v>1576604096.4499998</v>
      </c>
      <c r="S34" s="18">
        <v>2544813991.3699999</v>
      </c>
      <c r="T34" s="18">
        <v>4740079384.4400005</v>
      </c>
      <c r="U34" s="18">
        <v>1115230215.1400001</v>
      </c>
      <c r="V34" s="18">
        <v>661492213.55000007</v>
      </c>
      <c r="W34" s="18">
        <v>540296610.13000011</v>
      </c>
    </row>
    <row r="35" spans="1:23" s="19" customFormat="1" ht="18" customHeight="1" x14ac:dyDescent="0.2">
      <c r="A35" s="21" t="s">
        <v>22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>
        <v>24621516</v>
      </c>
      <c r="Q35" s="18">
        <v>1615827642</v>
      </c>
      <c r="R35" s="18">
        <v>830708906.9000001</v>
      </c>
      <c r="S35" s="18">
        <v>885698844.93999994</v>
      </c>
      <c r="T35" s="18">
        <v>1831536921.2900002</v>
      </c>
      <c r="U35" s="18">
        <v>557216807.41999996</v>
      </c>
      <c r="V35" s="18">
        <v>369317777.92000002</v>
      </c>
      <c r="W35" s="18">
        <v>553898855.16999996</v>
      </c>
    </row>
    <row r="36" spans="1:23" s="19" customFormat="1" ht="18" customHeight="1" x14ac:dyDescent="0.2">
      <c r="A36" s="16" t="s">
        <v>23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86216560</v>
      </c>
      <c r="H36" s="17">
        <v>160056295</v>
      </c>
      <c r="I36" s="17">
        <v>131557029</v>
      </c>
      <c r="J36" s="17">
        <v>53287826</v>
      </c>
      <c r="K36" s="17">
        <v>175592227</v>
      </c>
      <c r="L36" s="17">
        <v>448466351</v>
      </c>
      <c r="M36" s="18">
        <v>1108444374</v>
      </c>
      <c r="N36" s="18">
        <v>1274600929</v>
      </c>
      <c r="O36" s="18">
        <v>1720580385</v>
      </c>
      <c r="P36" s="18">
        <v>1734638028</v>
      </c>
      <c r="Q36" s="18">
        <v>132907437</v>
      </c>
      <c r="R36" s="18">
        <v>66343141.860000007</v>
      </c>
      <c r="S36" s="18">
        <v>67278837.390000001</v>
      </c>
      <c r="T36" s="18">
        <v>89511942.620000005</v>
      </c>
      <c r="U36" s="18">
        <v>57675834.850000009</v>
      </c>
      <c r="V36" s="18">
        <v>11710663.390000001</v>
      </c>
      <c r="W36" s="18">
        <v>0</v>
      </c>
    </row>
    <row r="37" spans="1:23" s="15" customFormat="1" ht="18" customHeight="1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20"/>
      <c r="N37" s="20"/>
      <c r="O37" s="20"/>
      <c r="P37" s="20"/>
      <c r="Q37" s="20"/>
      <c r="R37" s="20"/>
      <c r="S37" s="20"/>
      <c r="T37" s="20"/>
      <c r="U37" s="20"/>
      <c r="V37" s="20">
        <v>0</v>
      </c>
      <c r="W37" s="20"/>
    </row>
    <row r="38" spans="1:23" s="15" customFormat="1" ht="18" customHeight="1" x14ac:dyDescent="0.2">
      <c r="A38" s="13" t="s">
        <v>24</v>
      </c>
      <c r="B38" s="14">
        <f>SUM(B40:B46)</f>
        <v>1858225007</v>
      </c>
      <c r="C38" s="14">
        <f>SUM(C40:C46)</f>
        <v>1911645729</v>
      </c>
      <c r="D38" s="14">
        <f>SUM(D40:D46)</f>
        <v>1737107074</v>
      </c>
      <c r="E38" s="14">
        <f>SUM(E40:E46)</f>
        <v>1790280680</v>
      </c>
      <c r="F38" s="14">
        <f t="shared" ref="F38:M38" si="3">SUM(F40:F46)</f>
        <v>1054088942</v>
      </c>
      <c r="G38" s="14">
        <f t="shared" si="3"/>
        <v>2407515867</v>
      </c>
      <c r="H38" s="14">
        <f t="shared" si="3"/>
        <v>3039800390</v>
      </c>
      <c r="I38" s="14">
        <f t="shared" si="3"/>
        <v>2396083973</v>
      </c>
      <c r="J38" s="14">
        <f t="shared" si="3"/>
        <v>1437291847</v>
      </c>
      <c r="K38" s="14">
        <f t="shared" si="3"/>
        <v>2334660745</v>
      </c>
      <c r="L38" s="14">
        <f t="shared" si="3"/>
        <v>2976838038</v>
      </c>
      <c r="M38" s="14">
        <f t="shared" si="3"/>
        <v>3106493119</v>
      </c>
      <c r="N38" s="14">
        <v>5172353362</v>
      </c>
      <c r="O38" s="14">
        <f>SUM(O40:O46)</f>
        <v>6142103156</v>
      </c>
      <c r="P38" s="14">
        <v>8619030161</v>
      </c>
      <c r="Q38" s="14">
        <v>11353724207</v>
      </c>
      <c r="R38" s="14">
        <v>8563998965.5199986</v>
      </c>
      <c r="S38" s="14">
        <v>16727373047.820002</v>
      </c>
      <c r="T38" s="14">
        <v>15277622112.259998</v>
      </c>
      <c r="U38" s="14">
        <v>13979173279.780001</v>
      </c>
      <c r="V38" s="14">
        <v>11731257541.660002</v>
      </c>
      <c r="W38" s="14">
        <v>15055598661.149998</v>
      </c>
    </row>
    <row r="39" spans="1:23" s="15" customFormat="1" ht="6.75" customHeight="1" x14ac:dyDescent="0.2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20"/>
      <c r="N39" s="20"/>
      <c r="O39" s="20"/>
      <c r="P39" s="20"/>
      <c r="Q39" s="20"/>
      <c r="R39" s="20"/>
      <c r="S39" s="20"/>
      <c r="T39" s="20"/>
      <c r="U39" s="20"/>
      <c r="V39" s="20">
        <v>0</v>
      </c>
      <c r="W39" s="20"/>
    </row>
    <row r="40" spans="1:23" s="19" customFormat="1" ht="18" customHeight="1" x14ac:dyDescent="0.2">
      <c r="A40" s="16" t="s">
        <v>25</v>
      </c>
      <c r="B40" s="17">
        <v>1128394210</v>
      </c>
      <c r="C40" s="17">
        <v>994819874</v>
      </c>
      <c r="D40" s="17">
        <v>1086383805</v>
      </c>
      <c r="E40" s="17">
        <v>1211243821</v>
      </c>
      <c r="F40" s="17">
        <v>803179111</v>
      </c>
      <c r="G40" s="17">
        <v>1729823730</v>
      </c>
      <c r="H40" s="17">
        <v>1978715818</v>
      </c>
      <c r="I40" s="17">
        <v>1696068784</v>
      </c>
      <c r="J40" s="17">
        <v>896725070</v>
      </c>
      <c r="K40" s="17">
        <v>1570211783</v>
      </c>
      <c r="L40" s="17">
        <v>1932630090</v>
      </c>
      <c r="M40" s="18">
        <v>1824902172</v>
      </c>
      <c r="N40" s="18">
        <v>3262964030</v>
      </c>
      <c r="O40" s="18">
        <v>3473213060</v>
      </c>
      <c r="P40" s="18">
        <v>1963580199</v>
      </c>
      <c r="Q40" s="18">
        <v>8105672972</v>
      </c>
      <c r="R40" s="18">
        <v>948065465.0999999</v>
      </c>
      <c r="S40" s="18">
        <v>2182638138.4700003</v>
      </c>
      <c r="T40" s="18">
        <v>2985673914.2200003</v>
      </c>
      <c r="U40" s="18">
        <v>3149391680.2099996</v>
      </c>
      <c r="V40" s="18">
        <v>2744440360.7200003</v>
      </c>
      <c r="W40" s="18">
        <v>2640099262.96</v>
      </c>
    </row>
    <row r="41" spans="1:23" s="19" customFormat="1" ht="18" customHeight="1" x14ac:dyDescent="0.2">
      <c r="A41" s="16" t="s">
        <v>26</v>
      </c>
      <c r="B41" s="17">
        <v>74866820</v>
      </c>
      <c r="C41" s="17">
        <v>151083216</v>
      </c>
      <c r="D41" s="17">
        <v>162428382</v>
      </c>
      <c r="E41" s="17">
        <v>168300712</v>
      </c>
      <c r="F41" s="17">
        <v>96468415</v>
      </c>
      <c r="G41" s="17">
        <v>54283424</v>
      </c>
      <c r="H41" s="17">
        <v>154508964</v>
      </c>
      <c r="I41" s="17">
        <v>116764179</v>
      </c>
      <c r="J41" s="17">
        <v>45692863</v>
      </c>
      <c r="K41" s="17">
        <v>71122815</v>
      </c>
      <c r="L41" s="17">
        <v>348834765</v>
      </c>
      <c r="M41" s="18">
        <v>278495595</v>
      </c>
      <c r="N41" s="18">
        <v>164770571</v>
      </c>
      <c r="O41" s="18">
        <v>339567691</v>
      </c>
      <c r="P41" s="18">
        <v>174030131</v>
      </c>
      <c r="Q41" s="18">
        <v>375058075</v>
      </c>
      <c r="R41" s="18">
        <v>569362075.54000008</v>
      </c>
      <c r="S41" s="18">
        <v>1042864680.9699999</v>
      </c>
      <c r="T41" s="18">
        <v>1040350210.3800001</v>
      </c>
      <c r="U41" s="18">
        <v>726060448.67000008</v>
      </c>
      <c r="V41" s="18">
        <v>367634915.32999998</v>
      </c>
      <c r="W41" s="18">
        <v>368773264.33999997</v>
      </c>
    </row>
    <row r="42" spans="1:23" s="19" customFormat="1" ht="18" customHeight="1" x14ac:dyDescent="0.2">
      <c r="A42" s="16" t="s">
        <v>27</v>
      </c>
      <c r="B42" s="17">
        <v>61881666</v>
      </c>
      <c r="C42" s="17">
        <v>87593583</v>
      </c>
      <c r="D42" s="17">
        <v>130054425</v>
      </c>
      <c r="E42" s="17">
        <v>221289273</v>
      </c>
      <c r="F42" s="17">
        <v>69131765</v>
      </c>
      <c r="G42" s="17">
        <v>510540639</v>
      </c>
      <c r="H42" s="17">
        <v>772539714</v>
      </c>
      <c r="I42" s="17">
        <v>515919750</v>
      </c>
      <c r="J42" s="17">
        <v>449760371</v>
      </c>
      <c r="K42" s="17">
        <v>532647694</v>
      </c>
      <c r="L42" s="17">
        <v>510751189</v>
      </c>
      <c r="M42" s="18">
        <v>725235494</v>
      </c>
      <c r="N42" s="18">
        <v>877923754</v>
      </c>
      <c r="O42" s="18">
        <v>1179348674</v>
      </c>
      <c r="P42" s="18">
        <v>681025095</v>
      </c>
      <c r="Q42" s="18">
        <v>708890971</v>
      </c>
      <c r="R42" s="18">
        <v>602394839.5</v>
      </c>
      <c r="S42" s="18">
        <v>1630167072.47</v>
      </c>
      <c r="T42" s="18">
        <v>1673678446.79</v>
      </c>
      <c r="U42" s="18">
        <v>1183192210.0400004</v>
      </c>
      <c r="V42" s="18">
        <v>663582691.21000004</v>
      </c>
      <c r="W42" s="18">
        <v>1835859270.9500008</v>
      </c>
    </row>
    <row r="43" spans="1:23" s="19" customFormat="1" ht="18" customHeight="1" x14ac:dyDescent="0.2">
      <c r="A43" s="16" t="s">
        <v>28</v>
      </c>
      <c r="B43" s="17">
        <v>25178256</v>
      </c>
      <c r="C43" s="17">
        <v>12745695</v>
      </c>
      <c r="D43" s="17">
        <v>8482978</v>
      </c>
      <c r="E43" s="17">
        <v>11094560</v>
      </c>
      <c r="F43" s="17">
        <v>8202263</v>
      </c>
      <c r="G43" s="17">
        <v>20206652</v>
      </c>
      <c r="H43" s="17">
        <v>42359320</v>
      </c>
      <c r="I43" s="17">
        <v>40679923</v>
      </c>
      <c r="J43" s="17">
        <v>31353720</v>
      </c>
      <c r="K43" s="17">
        <v>107887090</v>
      </c>
      <c r="L43" s="17">
        <v>105640682</v>
      </c>
      <c r="M43" s="18">
        <v>80554058</v>
      </c>
      <c r="N43" s="18">
        <v>802296595</v>
      </c>
      <c r="O43" s="18">
        <v>1068110790</v>
      </c>
      <c r="P43" s="18">
        <v>45385472</v>
      </c>
      <c r="Q43" s="18">
        <v>1724793574</v>
      </c>
      <c r="R43" s="18">
        <v>30280291.990000002</v>
      </c>
      <c r="S43" s="18">
        <v>85627399.120000005</v>
      </c>
      <c r="T43" s="18">
        <v>22699692.880000003</v>
      </c>
      <c r="U43" s="18">
        <v>31011541.330000002</v>
      </c>
      <c r="V43" s="18">
        <v>29041643.860000003</v>
      </c>
      <c r="W43" s="18">
        <v>57229439.560000002</v>
      </c>
    </row>
    <row r="44" spans="1:23" s="19" customFormat="1" ht="18" customHeight="1" x14ac:dyDescent="0.2">
      <c r="A44" s="16" t="s">
        <v>29</v>
      </c>
      <c r="B44" s="17">
        <v>560659542</v>
      </c>
      <c r="C44" s="17">
        <v>591935820</v>
      </c>
      <c r="D44" s="17">
        <v>268793619</v>
      </c>
      <c r="E44" s="17">
        <v>153245852</v>
      </c>
      <c r="F44" s="17">
        <v>14918614</v>
      </c>
      <c r="G44" s="17">
        <v>40067075</v>
      </c>
      <c r="H44" s="17">
        <v>24439691</v>
      </c>
      <c r="I44" s="17">
        <v>10860934</v>
      </c>
      <c r="J44" s="17">
        <v>4076498</v>
      </c>
      <c r="K44" s="17">
        <v>23064406</v>
      </c>
      <c r="L44" s="17">
        <v>12314545</v>
      </c>
      <c r="M44" s="18">
        <v>168783250</v>
      </c>
      <c r="N44" s="18">
        <v>41319479</v>
      </c>
      <c r="O44" s="18">
        <v>39108307</v>
      </c>
      <c r="P44" s="18">
        <v>271974159</v>
      </c>
      <c r="Q44" s="18">
        <v>335050197</v>
      </c>
      <c r="R44" s="18">
        <v>137606927.67999998</v>
      </c>
      <c r="S44" s="18">
        <v>1738317271.3699999</v>
      </c>
      <c r="T44" s="18">
        <v>682514402.47000003</v>
      </c>
      <c r="U44" s="18">
        <v>473619650.46000004</v>
      </c>
      <c r="V44" s="18">
        <v>16678788.229999999</v>
      </c>
      <c r="W44" s="18">
        <v>124560795.84</v>
      </c>
    </row>
    <row r="45" spans="1:23" s="19" customFormat="1" ht="18" customHeight="1" x14ac:dyDescent="0.2">
      <c r="A45" s="16" t="s">
        <v>30</v>
      </c>
      <c r="B45" s="17">
        <v>7244513</v>
      </c>
      <c r="C45" s="17">
        <v>9200956</v>
      </c>
      <c r="D45" s="17">
        <v>11310358</v>
      </c>
      <c r="E45" s="17">
        <v>9216562</v>
      </c>
      <c r="F45" s="17">
        <v>12688774</v>
      </c>
      <c r="G45" s="17">
        <v>11480037</v>
      </c>
      <c r="H45" s="17">
        <v>16736883</v>
      </c>
      <c r="I45" s="17">
        <v>15790403</v>
      </c>
      <c r="J45" s="17">
        <v>9683325</v>
      </c>
      <c r="K45" s="17">
        <v>28801957</v>
      </c>
      <c r="L45" s="17">
        <v>65654193</v>
      </c>
      <c r="M45" s="18">
        <v>28472550</v>
      </c>
      <c r="N45" s="18">
        <v>23078933</v>
      </c>
      <c r="O45" s="18">
        <v>42754634</v>
      </c>
      <c r="P45" s="18">
        <v>4733035105</v>
      </c>
      <c r="Q45" s="18">
        <v>104258418</v>
      </c>
      <c r="R45" s="18">
        <v>6196289365.7099991</v>
      </c>
      <c r="S45" s="18">
        <v>9967758485.420002</v>
      </c>
      <c r="T45" s="18">
        <v>8792705445.5199986</v>
      </c>
      <c r="U45" s="18">
        <v>8335897749.0700006</v>
      </c>
      <c r="V45" s="18">
        <v>7508879142.3100014</v>
      </c>
      <c r="W45" s="18">
        <v>7035107620.5399971</v>
      </c>
    </row>
    <row r="46" spans="1:23" s="19" customFormat="1" ht="33" customHeight="1" x14ac:dyDescent="0.2">
      <c r="A46" s="16" t="s">
        <v>31</v>
      </c>
      <c r="B46" s="17">
        <v>0</v>
      </c>
      <c r="C46" s="17">
        <v>64266585</v>
      </c>
      <c r="D46" s="17">
        <v>69653507</v>
      </c>
      <c r="E46" s="17">
        <v>15889900</v>
      </c>
      <c r="F46" s="17">
        <v>49500000</v>
      </c>
      <c r="G46" s="17">
        <v>41114310</v>
      </c>
      <c r="H46" s="17">
        <v>50500000</v>
      </c>
      <c r="I46" s="17">
        <v>0</v>
      </c>
      <c r="J46" s="17">
        <v>0</v>
      </c>
      <c r="K46" s="17">
        <v>925000</v>
      </c>
      <c r="L46" s="17">
        <v>1012574</v>
      </c>
      <c r="M46" s="18">
        <v>50000</v>
      </c>
      <c r="N46" s="18">
        <v>0</v>
      </c>
      <c r="O46" s="18"/>
      <c r="P46" s="18">
        <v>750000000</v>
      </c>
      <c r="Q46" s="18">
        <v>0</v>
      </c>
      <c r="R46" s="18">
        <v>80000000</v>
      </c>
      <c r="S46" s="18">
        <v>80000000</v>
      </c>
      <c r="T46" s="18">
        <v>80000000</v>
      </c>
      <c r="U46" s="18">
        <v>80000000</v>
      </c>
      <c r="V46" s="18">
        <v>401000000</v>
      </c>
      <c r="W46" s="18">
        <v>2993969006.96</v>
      </c>
    </row>
    <row r="47" spans="1:23" s="15" customFormat="1" ht="18" customHeight="1" x14ac:dyDescent="0.2">
      <c r="A47" s="22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s="26" customFormat="1" ht="18" customHeight="1" x14ac:dyDescent="0.2">
      <c r="A48" s="23" t="s">
        <v>32</v>
      </c>
      <c r="B48" s="24">
        <f t="shared" ref="B48:M48" si="4">B8+B18+B38+B30</f>
        <v>5616227733</v>
      </c>
      <c r="C48" s="24">
        <f t="shared" si="4"/>
        <v>6204865194</v>
      </c>
      <c r="D48" s="24">
        <f t="shared" si="4"/>
        <v>8571308317</v>
      </c>
      <c r="E48" s="24">
        <f t="shared" si="4"/>
        <v>8841261574</v>
      </c>
      <c r="F48" s="24">
        <f t="shared" si="4"/>
        <v>7192377315</v>
      </c>
      <c r="G48" s="24">
        <f t="shared" si="4"/>
        <v>10129405769</v>
      </c>
      <c r="H48" s="24">
        <f t="shared" si="4"/>
        <v>14615552393</v>
      </c>
      <c r="I48" s="24">
        <f t="shared" si="4"/>
        <v>10431797138</v>
      </c>
      <c r="J48" s="24">
        <f t="shared" si="4"/>
        <v>6512047282</v>
      </c>
      <c r="K48" s="24">
        <f t="shared" si="4"/>
        <v>11175097626</v>
      </c>
      <c r="L48" s="24">
        <f t="shared" si="4"/>
        <v>18376377677</v>
      </c>
      <c r="M48" s="24">
        <f t="shared" si="4"/>
        <v>20572123241</v>
      </c>
      <c r="N48" s="24">
        <v>35592054552</v>
      </c>
      <c r="O48" s="24">
        <f>O8+O18+O38+O30</f>
        <v>36620402197</v>
      </c>
      <c r="P48" s="24">
        <v>47237666369</v>
      </c>
      <c r="Q48" s="25">
        <v>53731967031</v>
      </c>
      <c r="R48" s="25">
        <v>48900674854.439995</v>
      </c>
      <c r="S48" s="25">
        <v>75888316057.990005</v>
      </c>
      <c r="T48" s="25">
        <v>80221869462.699966</v>
      </c>
      <c r="U48" s="25">
        <v>72710856567.029999</v>
      </c>
      <c r="V48" s="25">
        <v>45177555341.409996</v>
      </c>
      <c r="W48" s="25">
        <v>51196590816.349991</v>
      </c>
    </row>
    <row r="49" spans="1:23" s="19" customFormat="1" ht="12" customHeight="1" thickBot="1" x14ac:dyDescent="0.25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</row>
    <row r="50" spans="1:23" s="19" customFormat="1" x14ac:dyDescent="0.2">
      <c r="A50" s="29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  <c r="M50" s="18"/>
    </row>
    <row r="51" spans="1:23" s="19" customFormat="1" ht="18" x14ac:dyDescent="0.2">
      <c r="A51" s="37" t="s">
        <v>38</v>
      </c>
      <c r="B51" s="38"/>
      <c r="C51" s="38"/>
      <c r="D51" s="38"/>
      <c r="E51" s="38"/>
      <c r="F51" s="38"/>
      <c r="G51" s="38"/>
      <c r="H51" s="38"/>
      <c r="I51" s="38"/>
      <c r="J51" s="18"/>
      <c r="K51" s="18"/>
      <c r="L51" s="17"/>
    </row>
    <row r="52" spans="1:23" s="19" customFormat="1" x14ac:dyDescent="0.2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</row>
    <row r="53" spans="1:23" s="19" customFormat="1" x14ac:dyDescent="0.2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7"/>
    </row>
    <row r="54" spans="1:23" s="19" customFormat="1" x14ac:dyDescent="0.2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</row>
    <row r="55" spans="1:23" s="19" customFormat="1" x14ac:dyDescent="0.2">
      <c r="L55" s="30"/>
    </row>
    <row r="56" spans="1:23" s="19" customFormat="1" x14ac:dyDescent="0.2">
      <c r="L56" s="30"/>
    </row>
    <row r="57" spans="1:23" s="19" customFormat="1" x14ac:dyDescent="0.2"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1:23" s="19" customFormat="1" x14ac:dyDescent="0.2">
      <c r="L58" s="30"/>
    </row>
    <row r="59" spans="1:23" s="19" customFormat="1" x14ac:dyDescent="0.2">
      <c r="L59" s="30"/>
    </row>
    <row r="60" spans="1:23" s="19" customFormat="1" x14ac:dyDescent="0.2">
      <c r="L60" s="30"/>
    </row>
    <row r="61" spans="1:23" s="19" customFormat="1" x14ac:dyDescent="0.2">
      <c r="L61" s="30"/>
    </row>
    <row r="62" spans="1:23" s="19" customFormat="1" x14ac:dyDescent="0.2">
      <c r="L62" s="30"/>
    </row>
    <row r="63" spans="1:23" s="19" customFormat="1" x14ac:dyDescent="0.2">
      <c r="L63" s="30"/>
    </row>
    <row r="64" spans="1:23" s="19" customFormat="1" x14ac:dyDescent="0.2">
      <c r="L64" s="30"/>
    </row>
    <row r="65" spans="12:12" s="19" customFormat="1" x14ac:dyDescent="0.2">
      <c r="L65" s="30"/>
    </row>
    <row r="66" spans="12:12" s="19" customFormat="1" x14ac:dyDescent="0.2">
      <c r="L66" s="30"/>
    </row>
    <row r="67" spans="12:12" s="19" customFormat="1" x14ac:dyDescent="0.2">
      <c r="L67" s="30"/>
    </row>
    <row r="68" spans="12:12" s="19" customFormat="1" x14ac:dyDescent="0.2">
      <c r="L68" s="30"/>
    </row>
    <row r="69" spans="12:12" s="19" customFormat="1" x14ac:dyDescent="0.2">
      <c r="L69" s="30"/>
    </row>
    <row r="70" spans="12:12" s="19" customFormat="1" x14ac:dyDescent="0.2">
      <c r="L70" s="30"/>
    </row>
    <row r="71" spans="12:12" s="19" customFormat="1" x14ac:dyDescent="0.2">
      <c r="L71" s="30"/>
    </row>
    <row r="72" spans="12:12" s="19" customFormat="1" x14ac:dyDescent="0.2">
      <c r="L72" s="30"/>
    </row>
    <row r="73" spans="12:12" s="19" customFormat="1" x14ac:dyDescent="0.2">
      <c r="L73" s="30"/>
    </row>
    <row r="74" spans="12:12" s="19" customFormat="1" x14ac:dyDescent="0.2">
      <c r="L74" s="30"/>
    </row>
    <row r="75" spans="12:12" s="19" customFormat="1" x14ac:dyDescent="0.2">
      <c r="L75" s="30"/>
    </row>
    <row r="76" spans="12:12" s="19" customFormat="1" x14ac:dyDescent="0.2">
      <c r="L76" s="30"/>
    </row>
    <row r="77" spans="12:12" s="19" customFormat="1" x14ac:dyDescent="0.2">
      <c r="L77" s="30"/>
    </row>
    <row r="78" spans="12:12" s="19" customFormat="1" x14ac:dyDescent="0.2">
      <c r="L78" s="30"/>
    </row>
    <row r="79" spans="12:12" s="19" customFormat="1" x14ac:dyDescent="0.2">
      <c r="L79" s="30"/>
    </row>
    <row r="80" spans="12:12" s="19" customFormat="1" x14ac:dyDescent="0.2">
      <c r="L80" s="30"/>
    </row>
    <row r="81" spans="12:12" s="19" customFormat="1" x14ac:dyDescent="0.2">
      <c r="L81" s="30"/>
    </row>
    <row r="82" spans="12:12" s="19" customFormat="1" x14ac:dyDescent="0.2">
      <c r="L82" s="30"/>
    </row>
    <row r="83" spans="12:12" s="19" customFormat="1" x14ac:dyDescent="0.2">
      <c r="L83" s="30"/>
    </row>
    <row r="84" spans="12:12" s="19" customFormat="1" x14ac:dyDescent="0.2">
      <c r="L84" s="30"/>
    </row>
    <row r="85" spans="12:12" s="19" customFormat="1" x14ac:dyDescent="0.2">
      <c r="L85" s="30"/>
    </row>
    <row r="86" spans="12:12" s="19" customFormat="1" x14ac:dyDescent="0.2">
      <c r="L86" s="30"/>
    </row>
    <row r="87" spans="12:12" s="19" customFormat="1" x14ac:dyDescent="0.2">
      <c r="L87" s="30"/>
    </row>
    <row r="88" spans="12:12" s="19" customFormat="1" x14ac:dyDescent="0.2">
      <c r="L88" s="30"/>
    </row>
    <row r="89" spans="12:12" s="19" customFormat="1" x14ac:dyDescent="0.2">
      <c r="L89" s="30"/>
    </row>
    <row r="90" spans="12:12" s="19" customFormat="1" x14ac:dyDescent="0.2">
      <c r="L90" s="30"/>
    </row>
    <row r="91" spans="12:12" s="19" customFormat="1" x14ac:dyDescent="0.2">
      <c r="L91" s="30"/>
    </row>
    <row r="92" spans="12:12" s="19" customFormat="1" x14ac:dyDescent="0.2">
      <c r="L92" s="30"/>
    </row>
    <row r="93" spans="12:12" s="19" customFormat="1" x14ac:dyDescent="0.2">
      <c r="L93" s="30"/>
    </row>
    <row r="94" spans="12:12" s="19" customFormat="1" x14ac:dyDescent="0.2">
      <c r="L94" s="30"/>
    </row>
    <row r="95" spans="12:12" s="19" customFormat="1" x14ac:dyDescent="0.2">
      <c r="L95" s="30"/>
    </row>
    <row r="96" spans="12:12" s="19" customFormat="1" x14ac:dyDescent="0.2">
      <c r="L96" s="30"/>
    </row>
    <row r="97" spans="12:12" s="19" customFormat="1" x14ac:dyDescent="0.2">
      <c r="L97" s="30"/>
    </row>
    <row r="98" spans="12:12" s="19" customFormat="1" x14ac:dyDescent="0.2">
      <c r="L98" s="30"/>
    </row>
    <row r="99" spans="12:12" s="19" customFormat="1" x14ac:dyDescent="0.2">
      <c r="L99" s="30"/>
    </row>
    <row r="100" spans="12:12" s="19" customFormat="1" x14ac:dyDescent="0.2">
      <c r="L100" s="30"/>
    </row>
    <row r="101" spans="12:12" s="19" customFormat="1" x14ac:dyDescent="0.2">
      <c r="L101" s="30"/>
    </row>
    <row r="102" spans="12:12" s="19" customFormat="1" x14ac:dyDescent="0.2">
      <c r="L102" s="30"/>
    </row>
    <row r="103" spans="12:12" s="19" customFormat="1" x14ac:dyDescent="0.2">
      <c r="L103" s="30"/>
    </row>
    <row r="104" spans="12:12" s="19" customFormat="1" x14ac:dyDescent="0.2">
      <c r="L104" s="30"/>
    </row>
    <row r="105" spans="12:12" s="19" customFormat="1" x14ac:dyDescent="0.2">
      <c r="L105" s="30"/>
    </row>
    <row r="106" spans="12:12" s="19" customFormat="1" x14ac:dyDescent="0.2">
      <c r="L106" s="30"/>
    </row>
    <row r="107" spans="12:12" s="19" customFormat="1" x14ac:dyDescent="0.2">
      <c r="L107" s="30"/>
    </row>
    <row r="108" spans="12:12" s="19" customFormat="1" x14ac:dyDescent="0.2">
      <c r="L108" s="30"/>
    </row>
    <row r="109" spans="12:12" s="19" customFormat="1" x14ac:dyDescent="0.2">
      <c r="L109" s="30"/>
    </row>
    <row r="110" spans="12:12" s="19" customFormat="1" x14ac:dyDescent="0.2">
      <c r="L110" s="30"/>
    </row>
    <row r="111" spans="12:12" s="19" customFormat="1" x14ac:dyDescent="0.2">
      <c r="L111" s="30"/>
    </row>
    <row r="112" spans="12:12" s="19" customFormat="1" x14ac:dyDescent="0.2">
      <c r="L112" s="30"/>
    </row>
    <row r="113" spans="12:12" s="19" customFormat="1" x14ac:dyDescent="0.2">
      <c r="L113" s="30"/>
    </row>
    <row r="114" spans="12:12" s="19" customFormat="1" x14ac:dyDescent="0.2">
      <c r="L114" s="30"/>
    </row>
    <row r="115" spans="12:12" s="19" customFormat="1" x14ac:dyDescent="0.2">
      <c r="L115" s="30"/>
    </row>
  </sheetData>
  <mergeCells count="5">
    <mergeCell ref="A4:Q4"/>
    <mergeCell ref="A2:W2"/>
    <mergeCell ref="A3:W3"/>
    <mergeCell ref="A1:P1"/>
    <mergeCell ref="A51:I51"/>
  </mergeCells>
  <printOptions horizontalCentered="1"/>
  <pageMargins left="0.27559055118110237" right="0.51181102362204722" top="0.23622047244094491" bottom="0.98425196850393704" header="0.23622047244094491" footer="0.51181102362204722"/>
  <pageSetup paperSize="9" scale="26" orientation="landscape" r:id="rId1"/>
  <headerFooter alignWithMargins="0">
    <oddHeader xml:space="preserve">&amp;L&amp;"Verdana,Negrito"&amp;8SECRETARIA DE ORÇAMENTO FEDERAL - SOF
SECRETARIA-ADJUNTA PARA ASSUNTOS FISCAIS - SEAFI&amp;"Arial,Normal"&amp;10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9.3.1. EXECUTIVO CAPITAL</vt:lpstr>
      <vt:lpstr>'9.3.1. EXECUTIVO CAPITAL'!Area_de_impressao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Brito</dc:creator>
  <cp:lastModifiedBy>Manuelita Falcão Brito</cp:lastModifiedBy>
  <dcterms:created xsi:type="dcterms:W3CDTF">2014-02-27T19:37:28Z</dcterms:created>
  <dcterms:modified xsi:type="dcterms:W3CDTF">2017-03-23T17:35:00Z</dcterms:modified>
</cp:coreProperties>
</file>