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\Dropbox\DAPLI\COCAO\"/>
    </mc:Choice>
  </mc:AlternateContent>
  <xr:revisionPtr revIDLastSave="0" documentId="13_ncr:1_{A3B98010-B1CB-4E7B-92A3-2B4623A4D178}" xr6:coauthVersionLast="40" xr6:coauthVersionMax="40" xr10:uidLastSave="{00000000-0000-0000-0000-000000000000}"/>
  <bookViews>
    <workbookView xWindow="0" yWindow="0" windowWidth="30720" windowHeight="13308" xr2:uid="{00000000-000D-0000-FFFF-FFFF00000000}"/>
  </bookViews>
  <sheets>
    <sheet name="resumo por editora PNLD 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1" l="1"/>
  <c r="K35" i="1"/>
  <c r="H35" i="1"/>
  <c r="F35" i="1"/>
  <c r="E35" i="1"/>
  <c r="D35" i="1"/>
  <c r="C35" i="1"/>
  <c r="B35" i="1"/>
  <c r="M34" i="1"/>
  <c r="G34" i="1"/>
  <c r="J34" i="1" s="1"/>
  <c r="M33" i="1"/>
  <c r="G33" i="1"/>
  <c r="J33" i="1" s="1"/>
  <c r="M32" i="1"/>
  <c r="G32" i="1"/>
  <c r="M31" i="1"/>
  <c r="G31" i="1"/>
  <c r="J31" i="1" s="1"/>
  <c r="M30" i="1"/>
  <c r="G30" i="1"/>
  <c r="J30" i="1" s="1"/>
  <c r="M29" i="1"/>
  <c r="G29" i="1"/>
  <c r="J29" i="1" s="1"/>
  <c r="M28" i="1"/>
  <c r="G28" i="1"/>
  <c r="J28" i="1" s="1"/>
  <c r="M27" i="1"/>
  <c r="G27" i="1"/>
  <c r="J27" i="1" s="1"/>
  <c r="M26" i="1"/>
  <c r="G26" i="1"/>
  <c r="J26" i="1" s="1"/>
  <c r="M25" i="1"/>
  <c r="G25" i="1"/>
  <c r="J25" i="1" s="1"/>
  <c r="M24" i="1"/>
  <c r="G24" i="1"/>
  <c r="J24" i="1" s="1"/>
  <c r="M23" i="1"/>
  <c r="G23" i="1"/>
  <c r="J23" i="1" s="1"/>
  <c r="M22" i="1"/>
  <c r="G22" i="1"/>
  <c r="J22" i="1" s="1"/>
  <c r="M21" i="1"/>
  <c r="G21" i="1"/>
  <c r="J21" i="1" s="1"/>
  <c r="M20" i="1"/>
  <c r="G20" i="1"/>
  <c r="J20" i="1" s="1"/>
  <c r="M19" i="1"/>
  <c r="G19" i="1"/>
  <c r="J19" i="1" s="1"/>
  <c r="M18" i="1"/>
  <c r="G18" i="1"/>
  <c r="J18" i="1" s="1"/>
  <c r="M17" i="1"/>
  <c r="G17" i="1"/>
  <c r="J17" i="1" s="1"/>
  <c r="M16" i="1"/>
  <c r="G16" i="1"/>
  <c r="J16" i="1" s="1"/>
  <c r="M15" i="1"/>
  <c r="G15" i="1"/>
  <c r="J15" i="1" s="1"/>
  <c r="M14" i="1"/>
  <c r="G14" i="1"/>
  <c r="J14" i="1" s="1"/>
  <c r="M13" i="1"/>
  <c r="G13" i="1"/>
  <c r="J13" i="1" s="1"/>
  <c r="M12" i="1"/>
  <c r="G12" i="1"/>
  <c r="J12" i="1" s="1"/>
  <c r="M11" i="1"/>
  <c r="G11" i="1"/>
  <c r="J11" i="1" s="1"/>
  <c r="M10" i="1"/>
  <c r="G10" i="1"/>
  <c r="J10" i="1" s="1"/>
  <c r="M9" i="1"/>
  <c r="G9" i="1"/>
  <c r="J32" i="1" l="1"/>
  <c r="I31" i="1"/>
  <c r="G35" i="1"/>
  <c r="I33" i="1"/>
  <c r="M35" i="1"/>
  <c r="I9" i="1"/>
  <c r="I11" i="1"/>
  <c r="I13" i="1"/>
  <c r="I15" i="1"/>
  <c r="I17" i="1"/>
  <c r="I19" i="1"/>
  <c r="I21" i="1"/>
  <c r="I23" i="1"/>
  <c r="I25" i="1"/>
  <c r="I27" i="1"/>
  <c r="I29" i="1"/>
  <c r="J9" i="1"/>
  <c r="J35" i="1"/>
  <c r="I10" i="1"/>
  <c r="I12" i="1"/>
  <c r="I14" i="1"/>
  <c r="I16" i="1"/>
  <c r="I18" i="1"/>
  <c r="I20" i="1"/>
  <c r="I22" i="1"/>
  <c r="I24" i="1"/>
  <c r="I26" i="1"/>
  <c r="I28" i="1"/>
  <c r="I30" i="1"/>
  <c r="I32" i="1"/>
  <c r="I34" i="1"/>
  <c r="I35" i="1" l="1"/>
</calcChain>
</file>

<file path=xl/sharedStrings.xml><?xml version="1.0" encoding="utf-8"?>
<sst xmlns="http://schemas.openxmlformats.org/spreadsheetml/2006/main" count="41" uniqueCount="41">
  <si>
    <t>TIRAGEM EJA</t>
  </si>
  <si>
    <t>TIRAGEM TOTAL</t>
  </si>
  <si>
    <t>TÍTULOS ADQUIRIDOS</t>
  </si>
  <si>
    <t>TIRAGEM MÉDIA</t>
  </si>
  <si>
    <t>R$ / MÉDIA POR EXEMPLAR</t>
  </si>
  <si>
    <t>R$ / TOTAL IMPRESSO</t>
  </si>
  <si>
    <t>R$ / TOTAL DIGITAL</t>
  </si>
  <si>
    <t>VALOR TOTAL / R$</t>
  </si>
  <si>
    <t>AUTENTICA EDITORA LTDA</t>
  </si>
  <si>
    <t>BASE EDITORIAL LTDA</t>
  </si>
  <si>
    <t>BERLENDIS EDITORES LTDA</t>
  </si>
  <si>
    <t>CCS EDUCACIONAL LTDA</t>
  </si>
  <si>
    <t>CEREJA EDITORA LTDA</t>
  </si>
  <si>
    <t>EDICOES ESCALA EDUCACIONAL LTDA</t>
  </si>
  <si>
    <t>EDICOES SM LTDA</t>
  </si>
  <si>
    <t>EDITORA AJS LTDA</t>
  </si>
  <si>
    <t>EDITORA ATICA</t>
  </si>
  <si>
    <t>EDITORA DIMENSAO LTDA</t>
  </si>
  <si>
    <t>EDITORA DO BRASIL S.A.</t>
  </si>
  <si>
    <t>EDITORA FTD</t>
  </si>
  <si>
    <t>EDITORA MODERNA LTDA</t>
  </si>
  <si>
    <t>EDITORA POSITIVO LTDA</t>
  </si>
  <si>
    <t>EDITORA SCIPIONE S.A.</t>
  </si>
  <si>
    <t>IBEP - INSTITUTO BRASILEIRO DE EDICOES PEDAGOGICAS LTDA</t>
  </si>
  <si>
    <t>IMPERIAL NOVO MILENIO GRAFICA E EDITORA LTDA</t>
  </si>
  <si>
    <t>LEYA EDITORA LTDA</t>
  </si>
  <si>
    <t>MACMILLAN DO BRASIL EDIT.COML IMP E DISTRIBUIDORA LTDA</t>
  </si>
  <si>
    <t>PALAVRAS PROJETOS EDITORIAIS LTDA-ME</t>
  </si>
  <si>
    <t>QUINTETO EDITORIAL LTDA</t>
  </si>
  <si>
    <t>RICHMOND EDUCACAO LTDA.</t>
  </si>
  <si>
    <t>SARAIVA EDUCAÇÃO LTDA</t>
  </si>
  <si>
    <t>ZAPT EDITORA LTDA</t>
  </si>
  <si>
    <t>GLOBAL EDITORA E DISTRIBUIDORA LTDA</t>
  </si>
  <si>
    <t>TERRA SUL EDITORA LTDA</t>
  </si>
  <si>
    <t>TOTAL</t>
  </si>
  <si>
    <t>TIRAGEM CAMPO</t>
  </si>
  <si>
    <t>EDITORA</t>
  </si>
  <si>
    <t>TIRAGEM 1º ao 5º ANO</t>
  </si>
  <si>
    <t>TIRAGEM 6º ao 9º ANO</t>
  </si>
  <si>
    <t>TIRAGEM ENSINO MÉDIO</t>
  </si>
  <si>
    <t>FUNDO NACIONAL DE DESENVOLVIMENTO DA EDUCAÇÃO
Programa Nacional do Livro e do Material Didático - PNLD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</si>
</sst>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-* #,##0_-;\-* #,##0_-;_-* &quot;-&quot;??_-;_-@_-"/>
    <numFmt numFmtId="166" formatCode="_-* #,##0.0000_-;\-* #,##0.00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43" fontId="0" fillId="0" borderId="1" xfId="1" applyFont="1" applyBorder="1"/>
    <xf numFmtId="43" fontId="0" fillId="0" borderId="1" xfId="0" applyNumberFormat="1" applyBorder="1"/>
    <xf numFmtId="43" fontId="0" fillId="0" borderId="0" xfId="1" applyFont="1"/>
    <xf numFmtId="0" fontId="3" fillId="0" borderId="1" xfId="3" applyBorder="1" applyAlignment="1">
      <alignment horizontal="left" vertical="center"/>
    </xf>
    <xf numFmtId="166" fontId="0" fillId="0" borderId="0" xfId="1" applyNumberFormat="1" applyFont="1"/>
    <xf numFmtId="165" fontId="0" fillId="0" borderId="0" xfId="1" applyNumberFormat="1" applyFont="1" applyBorder="1"/>
    <xf numFmtId="9" fontId="0" fillId="0" borderId="0" xfId="2" applyFont="1"/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3" xr:uid="{00000000-0005-0000-0000-000001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38"/>
  <sheetViews>
    <sheetView tabSelected="1" topLeftCell="E1" workbookViewId="0">
      <selection activeCell="P20" sqref="P20"/>
    </sheetView>
  </sheetViews>
  <sheetFormatPr defaultRowHeight="14.4" x14ac:dyDescent="0.3"/>
  <cols>
    <col min="1" max="1" width="57.33203125" bestFit="1" customWidth="1"/>
    <col min="2" max="2" width="12.44140625" bestFit="1" customWidth="1"/>
    <col min="3" max="3" width="13.33203125" customWidth="1"/>
    <col min="4" max="4" width="16" customWidth="1"/>
    <col min="5" max="5" width="15.77734375" customWidth="1"/>
    <col min="6" max="6" width="15.5546875" customWidth="1"/>
    <col min="7" max="8" width="13" customWidth="1"/>
    <col min="9" max="9" width="13.109375" customWidth="1"/>
    <col min="10" max="10" width="17.109375" customWidth="1"/>
    <col min="11" max="11" width="18.33203125" customWidth="1"/>
    <col min="12" max="12" width="11.5546875" bestFit="1" customWidth="1"/>
    <col min="13" max="13" width="22" customWidth="1"/>
  </cols>
  <sheetData>
    <row r="4" spans="1:14" ht="34.799999999999997" customHeight="1" x14ac:dyDescent="0.3">
      <c r="A4" s="12" t="s">
        <v>40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8" spans="1:14" ht="28.8" x14ac:dyDescent="0.3">
      <c r="A8" s="19" t="s">
        <v>36</v>
      </c>
      <c r="B8" s="19" t="s">
        <v>0</v>
      </c>
      <c r="C8" s="19" t="s">
        <v>35</v>
      </c>
      <c r="D8" s="19" t="s">
        <v>37</v>
      </c>
      <c r="E8" s="19" t="s">
        <v>38</v>
      </c>
      <c r="F8" s="19" t="s">
        <v>39</v>
      </c>
      <c r="G8" s="19" t="s">
        <v>1</v>
      </c>
      <c r="H8" s="19" t="s">
        <v>2</v>
      </c>
      <c r="I8" s="19" t="s">
        <v>3</v>
      </c>
      <c r="J8" s="19" t="s">
        <v>4</v>
      </c>
      <c r="K8" s="19" t="s">
        <v>5</v>
      </c>
      <c r="L8" s="19" t="s">
        <v>6</v>
      </c>
      <c r="M8" s="19" t="s">
        <v>7</v>
      </c>
    </row>
    <row r="9" spans="1:14" x14ac:dyDescent="0.3">
      <c r="A9" s="1" t="s">
        <v>8</v>
      </c>
      <c r="B9" s="2">
        <v>0</v>
      </c>
      <c r="C9" s="2">
        <v>0</v>
      </c>
      <c r="D9" s="2">
        <v>0</v>
      </c>
      <c r="E9" s="2">
        <v>0</v>
      </c>
      <c r="F9" s="2">
        <v>458652</v>
      </c>
      <c r="G9" s="3">
        <f>SUM(B9:F9)</f>
        <v>458652</v>
      </c>
      <c r="H9" s="3">
        <v>2</v>
      </c>
      <c r="I9" s="2">
        <f>G9/H9</f>
        <v>229326</v>
      </c>
      <c r="J9" s="4">
        <f>M9/G9</f>
        <v>14.630566442531594</v>
      </c>
      <c r="K9" s="4">
        <v>6710338.5600000005</v>
      </c>
      <c r="L9" s="4">
        <v>0</v>
      </c>
      <c r="M9" s="5">
        <f>L9+K9</f>
        <v>6710338.5600000005</v>
      </c>
      <c r="N9" s="6"/>
    </row>
    <row r="10" spans="1:14" x14ac:dyDescent="0.3">
      <c r="A10" s="1" t="s">
        <v>9</v>
      </c>
      <c r="B10" s="2">
        <v>0</v>
      </c>
      <c r="C10" s="2">
        <v>0</v>
      </c>
      <c r="D10" s="2">
        <v>348935</v>
      </c>
      <c r="E10" s="2">
        <v>0</v>
      </c>
      <c r="F10" s="2">
        <v>158735</v>
      </c>
      <c r="G10" s="3">
        <f t="shared" ref="G10:G34" si="0">SUM(B10:F10)</f>
        <v>507670</v>
      </c>
      <c r="H10" s="3">
        <v>58</v>
      </c>
      <c r="I10" s="2">
        <f t="shared" ref="I10:I34" si="1">G10/H10</f>
        <v>8752.9310344827591</v>
      </c>
      <c r="J10" s="4">
        <f t="shared" ref="J10:J34" si="2">M10/G10</f>
        <v>22.172336498118849</v>
      </c>
      <c r="K10" s="4">
        <v>11256230.069999997</v>
      </c>
      <c r="L10" s="4">
        <v>0</v>
      </c>
      <c r="M10" s="5">
        <f t="shared" ref="M10:M34" si="3">L10+K10</f>
        <v>11256230.069999997</v>
      </c>
      <c r="N10" s="6"/>
    </row>
    <row r="11" spans="1:14" x14ac:dyDescent="0.3">
      <c r="A11" s="1" t="s">
        <v>10</v>
      </c>
      <c r="B11" s="2">
        <v>0</v>
      </c>
      <c r="C11" s="2">
        <v>0</v>
      </c>
      <c r="D11" s="2">
        <v>0</v>
      </c>
      <c r="E11" s="2">
        <v>0</v>
      </c>
      <c r="F11" s="2">
        <v>195511</v>
      </c>
      <c r="G11" s="3">
        <f t="shared" si="0"/>
        <v>195511</v>
      </c>
      <c r="H11" s="3">
        <v>2</v>
      </c>
      <c r="I11" s="2">
        <f t="shared" si="1"/>
        <v>97755.5</v>
      </c>
      <c r="J11" s="4">
        <f t="shared" si="2"/>
        <v>16.734933379707535</v>
      </c>
      <c r="K11" s="4">
        <v>3271863.56</v>
      </c>
      <c r="L11" s="4">
        <v>0</v>
      </c>
      <c r="M11" s="5">
        <f t="shared" si="3"/>
        <v>3271863.56</v>
      </c>
      <c r="N11" s="6"/>
    </row>
    <row r="12" spans="1:14" x14ac:dyDescent="0.3">
      <c r="A12" s="1" t="s">
        <v>11</v>
      </c>
      <c r="B12" s="2">
        <v>0</v>
      </c>
      <c r="C12" s="2">
        <v>0</v>
      </c>
      <c r="D12" s="2">
        <v>4435</v>
      </c>
      <c r="E12" s="2">
        <v>0</v>
      </c>
      <c r="F12" s="2">
        <v>0</v>
      </c>
      <c r="G12" s="3">
        <f t="shared" si="0"/>
        <v>4435</v>
      </c>
      <c r="H12" s="3">
        <v>6</v>
      </c>
      <c r="I12" s="2">
        <f t="shared" si="1"/>
        <v>739.16666666666663</v>
      </c>
      <c r="J12" s="4">
        <f t="shared" si="2"/>
        <v>33.682845546786922</v>
      </c>
      <c r="K12" s="4">
        <v>149383.41999999998</v>
      </c>
      <c r="L12" s="4">
        <v>0</v>
      </c>
      <c r="M12" s="5">
        <f t="shared" si="3"/>
        <v>149383.41999999998</v>
      </c>
      <c r="N12" s="6"/>
    </row>
    <row r="13" spans="1:14" x14ac:dyDescent="0.3">
      <c r="A13" s="1" t="s">
        <v>12</v>
      </c>
      <c r="B13" s="2">
        <v>0</v>
      </c>
      <c r="C13" s="2">
        <v>0</v>
      </c>
      <c r="D13" s="2">
        <v>83072</v>
      </c>
      <c r="E13" s="2">
        <v>0</v>
      </c>
      <c r="F13" s="2">
        <v>0</v>
      </c>
      <c r="G13" s="3">
        <f t="shared" si="0"/>
        <v>83072</v>
      </c>
      <c r="H13" s="3">
        <v>18</v>
      </c>
      <c r="I13" s="2">
        <f t="shared" si="1"/>
        <v>4615.1111111111113</v>
      </c>
      <c r="J13" s="4">
        <f t="shared" si="2"/>
        <v>20.613901194144834</v>
      </c>
      <c r="K13" s="4">
        <v>1712437.9999999998</v>
      </c>
      <c r="L13" s="4">
        <v>0</v>
      </c>
      <c r="M13" s="5">
        <f t="shared" si="3"/>
        <v>1712437.9999999998</v>
      </c>
      <c r="N13" s="6"/>
    </row>
    <row r="14" spans="1:14" x14ac:dyDescent="0.3">
      <c r="A14" s="1" t="s">
        <v>13</v>
      </c>
      <c r="B14" s="2">
        <v>0</v>
      </c>
      <c r="C14" s="2">
        <v>0</v>
      </c>
      <c r="D14" s="2">
        <v>149348</v>
      </c>
      <c r="E14" s="2">
        <v>0</v>
      </c>
      <c r="F14" s="2">
        <v>424940</v>
      </c>
      <c r="G14" s="3">
        <f t="shared" si="0"/>
        <v>574288</v>
      </c>
      <c r="H14" s="3">
        <v>34</v>
      </c>
      <c r="I14" s="2">
        <f t="shared" si="1"/>
        <v>16890.823529411766</v>
      </c>
      <c r="J14" s="4">
        <f t="shared" si="2"/>
        <v>18.426445024099408</v>
      </c>
      <c r="K14" s="4">
        <v>10582086.260000002</v>
      </c>
      <c r="L14" s="4">
        <v>0</v>
      </c>
      <c r="M14" s="5">
        <f t="shared" si="3"/>
        <v>10582086.260000002</v>
      </c>
      <c r="N14" s="6"/>
    </row>
    <row r="15" spans="1:14" x14ac:dyDescent="0.3">
      <c r="A15" s="1" t="s">
        <v>14</v>
      </c>
      <c r="B15" s="2">
        <v>0</v>
      </c>
      <c r="C15" s="2">
        <v>0</v>
      </c>
      <c r="D15" s="2">
        <v>1651058</v>
      </c>
      <c r="E15" s="2">
        <v>2883446</v>
      </c>
      <c r="F15" s="2">
        <v>9784224</v>
      </c>
      <c r="G15" s="3">
        <f t="shared" si="0"/>
        <v>14318728</v>
      </c>
      <c r="H15" s="3">
        <v>192</v>
      </c>
      <c r="I15" s="2">
        <f t="shared" si="1"/>
        <v>74576.708333333328</v>
      </c>
      <c r="J15" s="4">
        <f t="shared" si="2"/>
        <v>8.4308978185771757</v>
      </c>
      <c r="K15" s="4">
        <v>120709124.90999994</v>
      </c>
      <c r="L15" s="4">
        <v>10607.750000000002</v>
      </c>
      <c r="M15" s="5">
        <f t="shared" si="3"/>
        <v>120719732.65999994</v>
      </c>
      <c r="N15" s="6"/>
    </row>
    <row r="16" spans="1:14" x14ac:dyDescent="0.3">
      <c r="A16" s="1" t="s">
        <v>15</v>
      </c>
      <c r="B16" s="2">
        <v>0</v>
      </c>
      <c r="C16" s="2">
        <v>0</v>
      </c>
      <c r="D16" s="2">
        <v>0</v>
      </c>
      <c r="E16" s="2">
        <v>31680</v>
      </c>
      <c r="F16" s="2">
        <v>1424705</v>
      </c>
      <c r="G16" s="3">
        <f t="shared" si="0"/>
        <v>1456385</v>
      </c>
      <c r="H16" s="3">
        <v>20</v>
      </c>
      <c r="I16" s="2">
        <f t="shared" si="1"/>
        <v>72819.25</v>
      </c>
      <c r="J16" s="4">
        <f t="shared" si="2"/>
        <v>12.616524868080901</v>
      </c>
      <c r="K16" s="4">
        <v>18372043.410000004</v>
      </c>
      <c r="L16" s="4">
        <v>2474.16</v>
      </c>
      <c r="M16" s="5">
        <f t="shared" si="3"/>
        <v>18374517.570000004</v>
      </c>
      <c r="N16" s="6"/>
    </row>
    <row r="17" spans="1:14" x14ac:dyDescent="0.3">
      <c r="A17" s="1" t="s">
        <v>16</v>
      </c>
      <c r="B17" s="2">
        <v>66533</v>
      </c>
      <c r="C17" s="2">
        <v>0</v>
      </c>
      <c r="D17" s="2">
        <v>6436521</v>
      </c>
      <c r="E17" s="2">
        <v>6487170</v>
      </c>
      <c r="F17" s="2">
        <v>15355319</v>
      </c>
      <c r="G17" s="3">
        <f t="shared" si="0"/>
        <v>28345543</v>
      </c>
      <c r="H17" s="3">
        <v>221</v>
      </c>
      <c r="I17" s="2">
        <f t="shared" si="1"/>
        <v>128260.37556561086</v>
      </c>
      <c r="J17" s="4">
        <f t="shared" si="2"/>
        <v>8.6110256356704813</v>
      </c>
      <c r="K17" s="4">
        <v>244071768.17999998</v>
      </c>
      <c r="L17" s="4">
        <v>12429.25</v>
      </c>
      <c r="M17" s="5">
        <f t="shared" si="3"/>
        <v>244084197.42999998</v>
      </c>
      <c r="N17" s="6"/>
    </row>
    <row r="18" spans="1:14" x14ac:dyDescent="0.3">
      <c r="A18" s="1" t="s">
        <v>17</v>
      </c>
      <c r="B18" s="2">
        <v>0</v>
      </c>
      <c r="C18" s="2">
        <v>0</v>
      </c>
      <c r="D18" s="2">
        <v>133598</v>
      </c>
      <c r="E18" s="2">
        <v>66130</v>
      </c>
      <c r="F18" s="2">
        <v>0</v>
      </c>
      <c r="G18" s="3">
        <f t="shared" si="0"/>
        <v>199728</v>
      </c>
      <c r="H18" s="3">
        <v>44</v>
      </c>
      <c r="I18" s="2">
        <f t="shared" si="1"/>
        <v>4539.272727272727</v>
      </c>
      <c r="J18" s="4">
        <f t="shared" si="2"/>
        <v>27.663224885844748</v>
      </c>
      <c r="K18" s="4">
        <v>5525120.5800000001</v>
      </c>
      <c r="L18" s="4">
        <v>0</v>
      </c>
      <c r="M18" s="5">
        <f t="shared" si="3"/>
        <v>5525120.5800000001</v>
      </c>
      <c r="N18" s="6"/>
    </row>
    <row r="19" spans="1:14" x14ac:dyDescent="0.3">
      <c r="A19" s="1" t="s">
        <v>18</v>
      </c>
      <c r="B19" s="2">
        <v>0</v>
      </c>
      <c r="C19" s="2">
        <v>0</v>
      </c>
      <c r="D19" s="2">
        <v>880529</v>
      </c>
      <c r="E19" s="2">
        <v>1127256</v>
      </c>
      <c r="F19" s="2">
        <v>2028775</v>
      </c>
      <c r="G19" s="3">
        <f t="shared" si="0"/>
        <v>4036560</v>
      </c>
      <c r="H19" s="3">
        <v>128</v>
      </c>
      <c r="I19" s="2">
        <f t="shared" si="1"/>
        <v>31535.625</v>
      </c>
      <c r="J19" s="4">
        <f t="shared" si="2"/>
        <v>13.532637052341602</v>
      </c>
      <c r="K19" s="4">
        <v>54623735.020000018</v>
      </c>
      <c r="L19" s="4">
        <v>1566.3999999999999</v>
      </c>
      <c r="M19" s="5">
        <f t="shared" si="3"/>
        <v>54625301.420000017</v>
      </c>
      <c r="N19" s="6"/>
    </row>
    <row r="20" spans="1:14" x14ac:dyDescent="0.3">
      <c r="A20" s="1" t="s">
        <v>19</v>
      </c>
      <c r="B20" s="2">
        <v>1128841</v>
      </c>
      <c r="C20" s="2">
        <v>4772572</v>
      </c>
      <c r="D20" s="2">
        <v>3717464</v>
      </c>
      <c r="E20" s="2">
        <v>3895186</v>
      </c>
      <c r="F20" s="2">
        <v>11289214</v>
      </c>
      <c r="G20" s="3">
        <f t="shared" si="0"/>
        <v>24803277</v>
      </c>
      <c r="H20" s="3">
        <v>246</v>
      </c>
      <c r="I20" s="2">
        <f t="shared" si="1"/>
        <v>100826.32926829268</v>
      </c>
      <c r="J20" s="4">
        <f t="shared" si="2"/>
        <v>8.6890463070666026</v>
      </c>
      <c r="K20" s="4">
        <v>215464353.02000001</v>
      </c>
      <c r="L20" s="4">
        <v>52469.399999999987</v>
      </c>
      <c r="M20" s="5">
        <f t="shared" si="3"/>
        <v>215516822.42000002</v>
      </c>
      <c r="N20" s="6"/>
    </row>
    <row r="21" spans="1:14" x14ac:dyDescent="0.3">
      <c r="A21" s="1" t="s">
        <v>20</v>
      </c>
      <c r="B21" s="2">
        <v>1621886</v>
      </c>
      <c r="C21" s="2">
        <v>0</v>
      </c>
      <c r="D21" s="2">
        <v>3606283</v>
      </c>
      <c r="E21" s="2">
        <v>3316505</v>
      </c>
      <c r="F21" s="2">
        <v>18099864</v>
      </c>
      <c r="G21" s="3">
        <f t="shared" si="0"/>
        <v>26644538</v>
      </c>
      <c r="H21" s="3">
        <v>257</v>
      </c>
      <c r="I21" s="2">
        <f t="shared" si="1"/>
        <v>103675.24513618677</v>
      </c>
      <c r="J21" s="4">
        <f t="shared" si="2"/>
        <v>9.4982809955271144</v>
      </c>
      <c r="K21" s="4">
        <v>253021319.68000004</v>
      </c>
      <c r="L21" s="4">
        <v>55989.240000000013</v>
      </c>
      <c r="M21" s="5">
        <f t="shared" si="3"/>
        <v>253077308.92000005</v>
      </c>
      <c r="N21" s="6"/>
    </row>
    <row r="22" spans="1:14" x14ac:dyDescent="0.3">
      <c r="A22" s="1" t="s">
        <v>21</v>
      </c>
      <c r="B22" s="2">
        <v>471307</v>
      </c>
      <c r="C22" s="2">
        <v>0</v>
      </c>
      <c r="D22" s="2">
        <v>513873</v>
      </c>
      <c r="E22" s="2">
        <v>74162</v>
      </c>
      <c r="F22" s="2">
        <v>1514189</v>
      </c>
      <c r="G22" s="3">
        <f t="shared" si="0"/>
        <v>2573531</v>
      </c>
      <c r="H22" s="3">
        <v>134</v>
      </c>
      <c r="I22" s="2">
        <f t="shared" si="1"/>
        <v>19205.455223880595</v>
      </c>
      <c r="J22" s="4">
        <f t="shared" si="2"/>
        <v>13.480889392822546</v>
      </c>
      <c r="K22" s="4">
        <v>34688916.739999995</v>
      </c>
      <c r="L22" s="4">
        <v>4570.0200000000004</v>
      </c>
      <c r="M22" s="5">
        <f t="shared" si="3"/>
        <v>34693486.759999998</v>
      </c>
      <c r="N22" s="6"/>
    </row>
    <row r="23" spans="1:14" x14ac:dyDescent="0.3">
      <c r="A23" s="1" t="s">
        <v>22</v>
      </c>
      <c r="B23" s="2">
        <v>0</v>
      </c>
      <c r="C23" s="2">
        <v>0</v>
      </c>
      <c r="D23" s="2">
        <v>1071051</v>
      </c>
      <c r="E23" s="2">
        <v>1677510</v>
      </c>
      <c r="F23" s="2">
        <v>6768665</v>
      </c>
      <c r="G23" s="3">
        <f t="shared" si="0"/>
        <v>9517226</v>
      </c>
      <c r="H23" s="3">
        <v>118</v>
      </c>
      <c r="I23" s="2">
        <f t="shared" si="1"/>
        <v>80654.457627118638</v>
      </c>
      <c r="J23" s="4">
        <f t="shared" si="2"/>
        <v>9.9028294421084482</v>
      </c>
      <c r="K23" s="4">
        <v>94198093.01000002</v>
      </c>
      <c r="L23" s="4">
        <v>49372.83</v>
      </c>
      <c r="M23" s="5">
        <f t="shared" si="3"/>
        <v>94247465.840000018</v>
      </c>
      <c r="N23" s="6"/>
    </row>
    <row r="24" spans="1:14" x14ac:dyDescent="0.3">
      <c r="A24" s="1" t="s">
        <v>23</v>
      </c>
      <c r="B24" s="2">
        <v>0</v>
      </c>
      <c r="C24" s="2">
        <v>124772</v>
      </c>
      <c r="D24" s="2">
        <v>1301934</v>
      </c>
      <c r="E24" s="2">
        <v>418318</v>
      </c>
      <c r="F24" s="2">
        <v>706779</v>
      </c>
      <c r="G24" s="3">
        <f t="shared" si="0"/>
        <v>2551803</v>
      </c>
      <c r="H24" s="3">
        <v>124</v>
      </c>
      <c r="I24" s="2">
        <f t="shared" si="1"/>
        <v>20579.056451612902</v>
      </c>
      <c r="J24" s="4">
        <f t="shared" si="2"/>
        <v>14.072024051229661</v>
      </c>
      <c r="K24" s="4">
        <v>35909033.190000005</v>
      </c>
      <c r="L24" s="4">
        <v>0</v>
      </c>
      <c r="M24" s="5">
        <f t="shared" si="3"/>
        <v>35909033.190000005</v>
      </c>
      <c r="N24" s="6"/>
    </row>
    <row r="25" spans="1:14" x14ac:dyDescent="0.3">
      <c r="A25" s="1" t="s">
        <v>24</v>
      </c>
      <c r="B25" s="2">
        <v>0</v>
      </c>
      <c r="C25" s="2">
        <v>0</v>
      </c>
      <c r="D25" s="2">
        <v>0</v>
      </c>
      <c r="E25" s="2">
        <v>0</v>
      </c>
      <c r="F25" s="2">
        <v>964962</v>
      </c>
      <c r="G25" s="3">
        <f t="shared" si="0"/>
        <v>964962</v>
      </c>
      <c r="H25" s="3">
        <v>2</v>
      </c>
      <c r="I25" s="2">
        <f t="shared" si="1"/>
        <v>482481</v>
      </c>
      <c r="J25" s="4">
        <f t="shared" si="2"/>
        <v>13.302997071387267</v>
      </c>
      <c r="K25" s="4">
        <v>12836886.66</v>
      </c>
      <c r="L25" s="4">
        <v>0</v>
      </c>
      <c r="M25" s="5">
        <f t="shared" si="3"/>
        <v>12836886.66</v>
      </c>
      <c r="N25" s="6"/>
    </row>
    <row r="26" spans="1:14" x14ac:dyDescent="0.3">
      <c r="A26" s="1" t="s">
        <v>25</v>
      </c>
      <c r="B26" s="2">
        <v>0</v>
      </c>
      <c r="C26" s="2">
        <v>0</v>
      </c>
      <c r="D26" s="2">
        <v>1074947</v>
      </c>
      <c r="E26" s="2">
        <v>325063</v>
      </c>
      <c r="F26" s="2">
        <v>4338055</v>
      </c>
      <c r="G26" s="3">
        <f t="shared" si="0"/>
        <v>5738065</v>
      </c>
      <c r="H26" s="3">
        <v>112</v>
      </c>
      <c r="I26" s="2">
        <f t="shared" si="1"/>
        <v>51232.723214285717</v>
      </c>
      <c r="J26" s="4">
        <f t="shared" si="2"/>
        <v>12.818617718690881</v>
      </c>
      <c r="K26" s="4">
        <v>73539630.669999987</v>
      </c>
      <c r="L26" s="4">
        <v>14431.009999999998</v>
      </c>
      <c r="M26" s="5">
        <f t="shared" si="3"/>
        <v>73554061.679999992</v>
      </c>
      <c r="N26" s="6"/>
    </row>
    <row r="27" spans="1:14" x14ac:dyDescent="0.3">
      <c r="A27" s="1" t="s">
        <v>26</v>
      </c>
      <c r="B27" s="2">
        <v>0</v>
      </c>
      <c r="C27" s="2">
        <v>0</v>
      </c>
      <c r="D27" s="2">
        <v>0</v>
      </c>
      <c r="E27" s="2">
        <v>1737159</v>
      </c>
      <c r="F27" s="2">
        <v>0</v>
      </c>
      <c r="G27" s="3">
        <f t="shared" si="0"/>
        <v>1737159</v>
      </c>
      <c r="H27" s="3">
        <v>8</v>
      </c>
      <c r="I27" s="2">
        <f t="shared" si="1"/>
        <v>217144.875</v>
      </c>
      <c r="J27" s="4">
        <f t="shared" si="2"/>
        <v>7.5175458780687316</v>
      </c>
      <c r="K27" s="4">
        <v>12925274.16</v>
      </c>
      <c r="L27" s="4">
        <v>133898.31999999998</v>
      </c>
      <c r="M27" s="5">
        <f t="shared" si="3"/>
        <v>13059172.48</v>
      </c>
      <c r="N27" s="6"/>
    </row>
    <row r="28" spans="1:14" x14ac:dyDescent="0.3">
      <c r="A28" s="1" t="s">
        <v>27</v>
      </c>
      <c r="B28" s="2">
        <v>0</v>
      </c>
      <c r="C28" s="2">
        <v>0</v>
      </c>
      <c r="D28" s="2">
        <v>0</v>
      </c>
      <c r="E28" s="2">
        <v>0</v>
      </c>
      <c r="F28" s="2">
        <v>122412</v>
      </c>
      <c r="G28" s="3">
        <f t="shared" si="0"/>
        <v>122412</v>
      </c>
      <c r="H28" s="3">
        <v>6</v>
      </c>
      <c r="I28" s="2">
        <f t="shared" si="1"/>
        <v>20402</v>
      </c>
      <c r="J28" s="4">
        <f t="shared" si="2"/>
        <v>27.740288533803874</v>
      </c>
      <c r="K28" s="4">
        <v>3395744.1999999997</v>
      </c>
      <c r="L28" s="4">
        <v>0</v>
      </c>
      <c r="M28" s="5">
        <f t="shared" si="3"/>
        <v>3395744.1999999997</v>
      </c>
      <c r="N28" s="6"/>
    </row>
    <row r="29" spans="1:14" x14ac:dyDescent="0.3">
      <c r="A29" s="1" t="s">
        <v>28</v>
      </c>
      <c r="B29" s="2">
        <v>0</v>
      </c>
      <c r="C29" s="2">
        <v>0</v>
      </c>
      <c r="D29" s="2">
        <v>0</v>
      </c>
      <c r="E29" s="2">
        <v>82949</v>
      </c>
      <c r="F29" s="2">
        <v>1940824</v>
      </c>
      <c r="G29" s="3">
        <f t="shared" si="0"/>
        <v>2023773</v>
      </c>
      <c r="H29" s="3">
        <v>26</v>
      </c>
      <c r="I29" s="2">
        <f t="shared" si="1"/>
        <v>77837.423076923078</v>
      </c>
      <c r="J29" s="4">
        <f t="shared" si="2"/>
        <v>10.282516300000047</v>
      </c>
      <c r="K29" s="4">
        <v>20803970.109999996</v>
      </c>
      <c r="L29" s="4">
        <v>5508.75</v>
      </c>
      <c r="M29" s="5">
        <f t="shared" si="3"/>
        <v>20809478.859999996</v>
      </c>
      <c r="N29" s="6"/>
    </row>
    <row r="30" spans="1:14" x14ac:dyDescent="0.3">
      <c r="A30" s="1" t="s">
        <v>29</v>
      </c>
      <c r="B30" s="2">
        <v>0</v>
      </c>
      <c r="C30" s="2">
        <v>0</v>
      </c>
      <c r="D30" s="2">
        <v>0</v>
      </c>
      <c r="E30" s="2">
        <v>0</v>
      </c>
      <c r="F30" s="2">
        <v>1592541</v>
      </c>
      <c r="G30" s="3">
        <f t="shared" si="0"/>
        <v>1592541</v>
      </c>
      <c r="H30" s="3">
        <v>12</v>
      </c>
      <c r="I30" s="2">
        <f t="shared" si="1"/>
        <v>132711.75</v>
      </c>
      <c r="J30" s="4">
        <f t="shared" si="2"/>
        <v>7.7326359823703132</v>
      </c>
      <c r="K30" s="4">
        <v>12314539.840000002</v>
      </c>
      <c r="L30" s="4">
        <v>0</v>
      </c>
      <c r="M30" s="5">
        <f t="shared" si="3"/>
        <v>12314539.840000002</v>
      </c>
      <c r="N30" s="6"/>
    </row>
    <row r="31" spans="1:14" x14ac:dyDescent="0.3">
      <c r="A31" s="1" t="s">
        <v>30</v>
      </c>
      <c r="B31" s="2">
        <v>0</v>
      </c>
      <c r="C31" s="2">
        <v>0</v>
      </c>
      <c r="D31" s="2">
        <v>5188826</v>
      </c>
      <c r="E31" s="2">
        <v>5493362</v>
      </c>
      <c r="F31" s="2">
        <v>12213222</v>
      </c>
      <c r="G31" s="3">
        <f t="shared" si="0"/>
        <v>22895410</v>
      </c>
      <c r="H31" s="3">
        <v>278</v>
      </c>
      <c r="I31" s="2">
        <f t="shared" si="1"/>
        <v>82357.589928057554</v>
      </c>
      <c r="J31" s="4">
        <f t="shared" si="2"/>
        <v>8.5834131531167213</v>
      </c>
      <c r="K31" s="4">
        <v>196519834.66000012</v>
      </c>
      <c r="L31" s="4">
        <v>928.68000000000006</v>
      </c>
      <c r="M31" s="5">
        <f t="shared" si="3"/>
        <v>196520763.34000012</v>
      </c>
      <c r="N31" s="6"/>
    </row>
    <row r="32" spans="1:14" x14ac:dyDescent="0.3">
      <c r="A32" s="1" t="s">
        <v>31</v>
      </c>
      <c r="B32" s="2">
        <v>0</v>
      </c>
      <c r="C32" s="2">
        <v>0</v>
      </c>
      <c r="D32" s="2">
        <v>197881</v>
      </c>
      <c r="E32" s="2">
        <v>0</v>
      </c>
      <c r="F32" s="2">
        <v>0</v>
      </c>
      <c r="G32" s="3">
        <f t="shared" si="0"/>
        <v>197881</v>
      </c>
      <c r="H32" s="3">
        <v>10</v>
      </c>
      <c r="I32" s="2">
        <f t="shared" si="1"/>
        <v>19788.099999999999</v>
      </c>
      <c r="J32" s="4">
        <f t="shared" si="2"/>
        <v>17.773537075312937</v>
      </c>
      <c r="K32" s="4">
        <v>3517045.2899999996</v>
      </c>
      <c r="L32" s="4">
        <v>0</v>
      </c>
      <c r="M32" s="5">
        <f t="shared" si="3"/>
        <v>3517045.2899999996</v>
      </c>
      <c r="N32" s="6"/>
    </row>
    <row r="33" spans="1:14" x14ac:dyDescent="0.3">
      <c r="A33" s="1" t="s">
        <v>32</v>
      </c>
      <c r="B33" s="2">
        <v>65538</v>
      </c>
      <c r="C33" s="2">
        <v>2270444</v>
      </c>
      <c r="D33" s="2">
        <v>0</v>
      </c>
      <c r="E33" s="2">
        <v>0</v>
      </c>
      <c r="F33" s="2">
        <v>0</v>
      </c>
      <c r="G33" s="3">
        <f t="shared" si="0"/>
        <v>2335982</v>
      </c>
      <c r="H33" s="3">
        <v>43</v>
      </c>
      <c r="I33" s="2">
        <f t="shared" si="1"/>
        <v>54325.162790697672</v>
      </c>
      <c r="J33" s="4">
        <f t="shared" si="2"/>
        <v>8.746733570721009</v>
      </c>
      <c r="K33" s="4">
        <v>20432212.180000003</v>
      </c>
      <c r="L33" s="4">
        <v>0</v>
      </c>
      <c r="M33" s="5">
        <f t="shared" si="3"/>
        <v>20432212.180000003</v>
      </c>
      <c r="N33" s="6"/>
    </row>
    <row r="34" spans="1:14" x14ac:dyDescent="0.3">
      <c r="A34" s="7" t="s">
        <v>33</v>
      </c>
      <c r="B34" s="2">
        <v>20015</v>
      </c>
      <c r="C34" s="2">
        <v>0</v>
      </c>
      <c r="D34" s="2">
        <v>0</v>
      </c>
      <c r="E34" s="2">
        <v>0</v>
      </c>
      <c r="F34" s="2">
        <v>0</v>
      </c>
      <c r="G34" s="3">
        <f t="shared" si="0"/>
        <v>20015</v>
      </c>
      <c r="H34" s="3">
        <v>2</v>
      </c>
      <c r="I34" s="2">
        <f t="shared" si="1"/>
        <v>10007.5</v>
      </c>
      <c r="J34" s="4">
        <f t="shared" si="2"/>
        <v>16.831421433924554</v>
      </c>
      <c r="K34" s="4">
        <v>336880.89999999997</v>
      </c>
      <c r="L34" s="4">
        <v>0</v>
      </c>
      <c r="M34" s="5">
        <f t="shared" si="3"/>
        <v>336880.89999999997</v>
      </c>
      <c r="N34" s="6"/>
    </row>
    <row r="35" spans="1:14" ht="21.6" customHeight="1" x14ac:dyDescent="0.3">
      <c r="A35" s="14" t="s">
        <v>34</v>
      </c>
      <c r="B35" s="15">
        <f t="shared" ref="B35:I35" si="4">SUM(B9:B34)</f>
        <v>3374120</v>
      </c>
      <c r="C35" s="16">
        <f t="shared" si="4"/>
        <v>7167788</v>
      </c>
      <c r="D35" s="16">
        <f t="shared" si="4"/>
        <v>26359755</v>
      </c>
      <c r="E35" s="16">
        <f t="shared" si="4"/>
        <v>27615896</v>
      </c>
      <c r="F35" s="16">
        <f t="shared" si="4"/>
        <v>89381588</v>
      </c>
      <c r="G35" s="16">
        <f t="shared" si="4"/>
        <v>153899147</v>
      </c>
      <c r="H35" s="16">
        <f t="shared" si="4"/>
        <v>2103</v>
      </c>
      <c r="I35" s="16">
        <f t="shared" si="4"/>
        <v>2143039.4316849448</v>
      </c>
      <c r="J35" s="17">
        <f>M35/G35</f>
        <v>9.5337247846474451</v>
      </c>
      <c r="K35" s="18">
        <f>SUM(K9:K34)</f>
        <v>1466887866.2800004</v>
      </c>
      <c r="L35" s="18">
        <f>SUM(L9:L34)</f>
        <v>344245.81</v>
      </c>
      <c r="M35" s="18">
        <f>SUM(M9:M34)</f>
        <v>1467232112.0900004</v>
      </c>
      <c r="N35" s="8"/>
    </row>
    <row r="36" spans="1:14" x14ac:dyDescent="0.3">
      <c r="B36" s="9"/>
    </row>
    <row r="37" spans="1:14" x14ac:dyDescent="0.3">
      <c r="B37" s="9"/>
    </row>
    <row r="38" spans="1:14" x14ac:dyDescent="0.3">
      <c r="J38" s="10"/>
      <c r="M38" s="11"/>
    </row>
  </sheetData>
  <mergeCells count="1">
    <mergeCell ref="A4:M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por editora PNLD 2018</vt:lpstr>
    </vt:vector>
  </TitlesOfParts>
  <Company>Symanetc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BARBOSA SANTOS</dc:creator>
  <cp:lastModifiedBy>Rogerio da Silva Araujo</cp:lastModifiedBy>
  <cp:lastPrinted>2019-01-07T21:12:38Z</cp:lastPrinted>
  <dcterms:created xsi:type="dcterms:W3CDTF">2019-01-07T20:58:26Z</dcterms:created>
  <dcterms:modified xsi:type="dcterms:W3CDTF">2019-01-07T21:18:37Z</dcterms:modified>
</cp:coreProperties>
</file>