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DMUNDO EM COLED\Dados ABRELIVROS\ANUÁRIO\"/>
    </mc:Choice>
  </mc:AlternateContent>
  <xr:revisionPtr revIDLastSave="0" documentId="13_ncr:1_{54B3873C-6E1B-4495-B5D8-F4F51441F225}" xr6:coauthVersionLast="47" xr6:coauthVersionMax="47" xr10:uidLastSave="{00000000-0000-0000-0000-000000000000}"/>
  <bookViews>
    <workbookView xWindow="28680" yWindow="-120" windowWidth="29040" windowHeight="15840" xr2:uid="{153F7BA6-4BD0-4562-AECF-5924760C2CFF}"/>
  </bookViews>
  <sheets>
    <sheet name="RELATÓRIO DE DISTRIBUIÇÃO U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T36" i="1"/>
  <c r="S36" i="1"/>
  <c r="R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X35" i="1"/>
  <c r="W35" i="1"/>
  <c r="V35" i="1"/>
  <c r="X34" i="1"/>
  <c r="W34" i="1"/>
  <c r="V34" i="1"/>
  <c r="X33" i="1"/>
  <c r="W33" i="1"/>
  <c r="V33" i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W28" i="1"/>
  <c r="V28" i="1"/>
  <c r="X27" i="1"/>
  <c r="W27" i="1"/>
  <c r="V27" i="1"/>
  <c r="X26" i="1"/>
  <c r="W26" i="1"/>
  <c r="V26" i="1"/>
  <c r="X25" i="1"/>
  <c r="W25" i="1"/>
  <c r="V25" i="1"/>
  <c r="X24" i="1"/>
  <c r="W24" i="1"/>
  <c r="V24" i="1"/>
  <c r="X23" i="1"/>
  <c r="W23" i="1"/>
  <c r="V23" i="1"/>
  <c r="X22" i="1"/>
  <c r="W22" i="1"/>
  <c r="V22" i="1"/>
  <c r="X21" i="1"/>
  <c r="W21" i="1"/>
  <c r="V21" i="1"/>
  <c r="X20" i="1"/>
  <c r="W20" i="1"/>
  <c r="V20" i="1"/>
  <c r="X19" i="1"/>
  <c r="W19" i="1"/>
  <c r="V19" i="1"/>
  <c r="X18" i="1"/>
  <c r="W18" i="1"/>
  <c r="V18" i="1"/>
  <c r="X17" i="1"/>
  <c r="W17" i="1"/>
  <c r="V17" i="1"/>
  <c r="X16" i="1"/>
  <c r="W16" i="1"/>
  <c r="V16" i="1"/>
  <c r="X15" i="1"/>
  <c r="W15" i="1"/>
  <c r="V15" i="1"/>
  <c r="X14" i="1"/>
  <c r="W14" i="1"/>
  <c r="V14" i="1"/>
  <c r="X13" i="1"/>
  <c r="W13" i="1"/>
  <c r="V13" i="1"/>
  <c r="X12" i="1"/>
  <c r="W12" i="1"/>
  <c r="V12" i="1"/>
  <c r="X11" i="1"/>
  <c r="W11" i="1"/>
  <c r="V11" i="1"/>
  <c r="X10" i="1"/>
  <c r="W10" i="1"/>
  <c r="V10" i="1"/>
  <c r="X9" i="1"/>
  <c r="W9" i="1"/>
  <c r="V9" i="1"/>
  <c r="V36" i="1" l="1"/>
  <c r="W36" i="1"/>
  <c r="X36" i="1"/>
</calcChain>
</file>

<file path=xl/sharedStrings.xml><?xml version="1.0" encoding="utf-8"?>
<sst xmlns="http://schemas.openxmlformats.org/spreadsheetml/2006/main" count="62" uniqueCount="43">
  <si>
    <t>UF</t>
  </si>
  <si>
    <t>EDUCAÇÃO INFANTIL</t>
  </si>
  <si>
    <t>ANOS INICIAIS</t>
  </si>
  <si>
    <t>ANOS FINAIS DIDÁTICO</t>
  </si>
  <si>
    <t>CONCURSO LITERÁRIO</t>
  </si>
  <si>
    <t>ENSINO MÉDIO</t>
  </si>
  <si>
    <t>TOTAL GERAL AQUSIÇÃO</t>
  </si>
  <si>
    <t>QTDE ESCOLAS BENEFICIADAS</t>
  </si>
  <si>
    <t>QTDE ALUNOS</t>
  </si>
  <si>
    <t>TOTAL DE EXEMPLARES</t>
  </si>
  <si>
    <t>VALOR DE AQUISIÇÃO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</si>
  <si>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</si>
  <si>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</si>
  <si>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</si>
  <si>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</si>
  <si>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</si>
  <si>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</si>
  <si>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</si>
  <si>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</si>
  <si>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</si>
  <si>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</si>
  <si>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</si>
  <si>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</si>
  <si>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</si>
  <si>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</si>
  <si>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</si>
  <si>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</si>
  <si>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</si>
  <si>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</si>
  <si>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</si>
  <si>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</si>
  <si>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</si>
  <si>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</si>
  <si>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</si>
  <si>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</si>
  <si>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</si>
  <si>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</si>
  <si>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</si>
  <si>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</t>
  </si>
  <si>
    <t>FUNDO NACIONAL DE DESENVOLVIMENTO DA EDUCAÇÃO - FNDE</t>
  </si>
  <si>
    <t>PROGRAMA NACIONAL DO LIVRO E DO MATERIAL DIDÁTICO - PNLD</t>
  </si>
  <si>
    <t>DADOS ESTATÍSTICOS POR UNIDADE DA FEDERAÇÃO</t>
  </si>
  <si>
    <t>PNLD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</si>
</sst>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555555"/>
      <name val="Arial"/>
      <family val="2"/>
    </font>
    <font>
      <b/>
      <sz val="8"/>
      <color rgb="FF555555"/>
      <name val="Arial"/>
      <family val="2"/>
    </font>
    <font>
      <b/>
      <sz val="1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13" xfId="0" applyFill="1" applyBorder="1"/>
    <xf numFmtId="164" fontId="0" fillId="4" borderId="14" xfId="1" applyNumberFormat="1" applyFont="1" applyFill="1" applyBorder="1"/>
    <xf numFmtId="164" fontId="0" fillId="4" borderId="15" xfId="1" applyNumberFormat="1" applyFont="1" applyFill="1" applyBorder="1"/>
    <xf numFmtId="43" fontId="0" fillId="4" borderId="16" xfId="1" applyFont="1" applyFill="1" applyBorder="1"/>
    <xf numFmtId="0" fontId="0" fillId="5" borderId="14" xfId="0" applyFill="1" applyBorder="1"/>
    <xf numFmtId="164" fontId="0" fillId="5" borderId="15" xfId="1" applyNumberFormat="1" applyFont="1" applyFill="1" applyBorder="1"/>
    <xf numFmtId="164" fontId="0" fillId="5" borderId="15" xfId="0" applyNumberFormat="1" applyFill="1" applyBorder="1"/>
    <xf numFmtId="43" fontId="0" fillId="5" borderId="16" xfId="1" applyFont="1" applyFill="1" applyBorder="1"/>
    <xf numFmtId="164" fontId="0" fillId="6" borderId="14" xfId="1" applyNumberFormat="1" applyFont="1" applyFill="1" applyBorder="1"/>
    <xf numFmtId="164" fontId="0" fillId="6" borderId="15" xfId="1" applyNumberFormat="1" applyFont="1" applyFill="1" applyBorder="1"/>
    <xf numFmtId="43" fontId="0" fillId="6" borderId="16" xfId="0" applyNumberFormat="1" applyFill="1" applyBorder="1"/>
    <xf numFmtId="164" fontId="0" fillId="7" borderId="17" xfId="1" applyNumberFormat="1" applyFont="1" applyFill="1" applyBorder="1"/>
    <xf numFmtId="164" fontId="0" fillId="7" borderId="15" xfId="0" applyNumberFormat="1" applyFill="1" applyBorder="1"/>
    <xf numFmtId="164" fontId="0" fillId="7" borderId="15" xfId="1" applyNumberFormat="1" applyFont="1" applyFill="1" applyBorder="1"/>
    <xf numFmtId="43" fontId="0" fillId="7" borderId="18" xfId="1" applyFont="1" applyFill="1" applyBorder="1"/>
    <xf numFmtId="164" fontId="0" fillId="8" borderId="14" xfId="1" applyNumberFormat="1" applyFont="1" applyFill="1" applyBorder="1"/>
    <xf numFmtId="164" fontId="0" fillId="8" borderId="15" xfId="1" applyNumberFormat="1" applyFont="1" applyFill="1" applyBorder="1"/>
    <xf numFmtId="164" fontId="0" fillId="8" borderId="15" xfId="1" applyNumberFormat="1" applyFont="1" applyFill="1" applyBorder="1" applyAlignment="1">
      <alignment horizontal="right"/>
    </xf>
    <xf numFmtId="7" fontId="0" fillId="8" borderId="19" xfId="0" applyNumberFormat="1" applyFill="1" applyBorder="1"/>
    <xf numFmtId="43" fontId="0" fillId="9" borderId="20" xfId="0" applyNumberFormat="1" applyFill="1" applyBorder="1"/>
    <xf numFmtId="10" fontId="0" fillId="0" borderId="0" xfId="2" applyNumberFormat="1" applyFont="1"/>
    <xf numFmtId="0" fontId="0" fillId="2" borderId="21" xfId="0" applyFill="1" applyBorder="1"/>
    <xf numFmtId="0" fontId="0" fillId="5" borderId="22" xfId="0" applyFill="1" applyBorder="1"/>
    <xf numFmtId="164" fontId="0" fillId="5" borderId="20" xfId="1" applyNumberFormat="1" applyFont="1" applyFill="1" applyBorder="1"/>
    <xf numFmtId="164" fontId="0" fillId="5" borderId="20" xfId="0" applyNumberFormat="1" applyFill="1" applyBorder="1"/>
    <xf numFmtId="43" fontId="0" fillId="5" borderId="23" xfId="1" applyFont="1" applyFill="1" applyBorder="1"/>
    <xf numFmtId="164" fontId="0" fillId="6" borderId="22" xfId="1" applyNumberFormat="1" applyFont="1" applyFill="1" applyBorder="1"/>
    <xf numFmtId="164" fontId="0" fillId="6" borderId="20" xfId="1" applyNumberFormat="1" applyFont="1" applyFill="1" applyBorder="1"/>
    <xf numFmtId="43" fontId="0" fillId="6" borderId="23" xfId="0" applyNumberFormat="1" applyFill="1" applyBorder="1"/>
    <xf numFmtId="164" fontId="0" fillId="7" borderId="24" xfId="1" applyNumberFormat="1" applyFont="1" applyFill="1" applyBorder="1"/>
    <xf numFmtId="164" fontId="0" fillId="7" borderId="20" xfId="0" applyNumberFormat="1" applyFill="1" applyBorder="1"/>
    <xf numFmtId="164" fontId="0" fillId="7" borderId="20" xfId="1" applyNumberFormat="1" applyFont="1" applyFill="1" applyBorder="1"/>
    <xf numFmtId="43" fontId="0" fillId="7" borderId="25" xfId="1" applyFont="1" applyFill="1" applyBorder="1"/>
    <xf numFmtId="164" fontId="0" fillId="8" borderId="22" xfId="1" applyNumberFormat="1" applyFont="1" applyFill="1" applyBorder="1"/>
    <xf numFmtId="164" fontId="0" fillId="8" borderId="20" xfId="1" applyNumberFormat="1" applyFont="1" applyFill="1" applyBorder="1"/>
    <xf numFmtId="164" fontId="0" fillId="8" borderId="20" xfId="1" applyNumberFormat="1" applyFont="1" applyFill="1" applyBorder="1" applyAlignment="1">
      <alignment horizontal="right"/>
    </xf>
    <xf numFmtId="7" fontId="0" fillId="8" borderId="26" xfId="0" applyNumberFormat="1" applyFill="1" applyBorder="1"/>
    <xf numFmtId="49" fontId="0" fillId="2" borderId="21" xfId="0" applyNumberFormat="1" applyFill="1" applyBorder="1"/>
    <xf numFmtId="0" fontId="0" fillId="2" borderId="27" xfId="0" applyFill="1" applyBorder="1"/>
    <xf numFmtId="164" fontId="0" fillId="4" borderId="28" xfId="1" applyNumberFormat="1" applyFont="1" applyFill="1" applyBorder="1"/>
    <xf numFmtId="164" fontId="0" fillId="4" borderId="29" xfId="1" applyNumberFormat="1" applyFont="1" applyFill="1" applyBorder="1"/>
    <xf numFmtId="43" fontId="0" fillId="4" borderId="30" xfId="1" applyFont="1" applyFill="1" applyBorder="1"/>
    <xf numFmtId="0" fontId="0" fillId="5" borderId="31" xfId="0" applyFill="1" applyBorder="1"/>
    <xf numFmtId="164" fontId="0" fillId="5" borderId="32" xfId="1" applyNumberFormat="1" applyFont="1" applyFill="1" applyBorder="1"/>
    <xf numFmtId="164" fontId="0" fillId="5" borderId="32" xfId="0" applyNumberFormat="1" applyFill="1" applyBorder="1"/>
    <xf numFmtId="43" fontId="0" fillId="5" borderId="33" xfId="1" applyFont="1" applyFill="1" applyBorder="1"/>
    <xf numFmtId="164" fontId="0" fillId="6" borderId="31" xfId="1" applyNumberFormat="1" applyFont="1" applyFill="1" applyBorder="1"/>
    <xf numFmtId="164" fontId="0" fillId="6" borderId="32" xfId="1" applyNumberFormat="1" applyFont="1" applyFill="1" applyBorder="1"/>
    <xf numFmtId="43" fontId="0" fillId="6" borderId="33" xfId="0" applyNumberFormat="1" applyFill="1" applyBorder="1"/>
    <xf numFmtId="164" fontId="0" fillId="7" borderId="34" xfId="1" applyNumberFormat="1" applyFont="1" applyFill="1" applyBorder="1"/>
    <xf numFmtId="164" fontId="0" fillId="7" borderId="32" xfId="0" applyNumberFormat="1" applyFill="1" applyBorder="1"/>
    <xf numFmtId="164" fontId="0" fillId="7" borderId="32" xfId="1" applyNumberFormat="1" applyFont="1" applyFill="1" applyBorder="1"/>
    <xf numFmtId="43" fontId="0" fillId="7" borderId="35" xfId="1" applyFont="1" applyFill="1" applyBorder="1"/>
    <xf numFmtId="164" fontId="0" fillId="8" borderId="31" xfId="1" applyNumberFormat="1" applyFont="1" applyFill="1" applyBorder="1"/>
    <xf numFmtId="164" fontId="0" fillId="8" borderId="32" xfId="1" applyNumberFormat="1" applyFont="1" applyFill="1" applyBorder="1"/>
    <xf numFmtId="164" fontId="0" fillId="8" borderId="32" xfId="1" applyNumberFormat="1" applyFont="1" applyFill="1" applyBorder="1" applyAlignment="1">
      <alignment horizontal="right"/>
    </xf>
    <xf numFmtId="7" fontId="0" fillId="8" borderId="36" xfId="0" applyNumberFormat="1" applyFill="1" applyBorder="1"/>
    <xf numFmtId="0" fontId="2" fillId="2" borderId="37" xfId="0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3" fontId="2" fillId="2" borderId="10" xfId="1" applyFont="1" applyFill="1" applyBorder="1"/>
    <xf numFmtId="164" fontId="2" fillId="2" borderId="11" xfId="0" applyNumberFormat="1" applyFont="1" applyFill="1" applyBorder="1"/>
    <xf numFmtId="43" fontId="2" fillId="2" borderId="12" xfId="1" applyFont="1" applyFill="1" applyBorder="1"/>
    <xf numFmtId="164" fontId="2" fillId="2" borderId="9" xfId="1" applyNumberFormat="1" applyFont="1" applyFill="1" applyBorder="1"/>
    <xf numFmtId="7" fontId="2" fillId="2" borderId="38" xfId="0" applyNumberFormat="1" applyFont="1" applyFill="1" applyBorder="1"/>
    <xf numFmtId="43" fontId="2" fillId="2" borderId="7" xfId="0" applyNumberFormat="1" applyFont="1" applyFill="1" applyBorder="1"/>
    <xf numFmtId="43" fontId="2" fillId="2" borderId="39" xfId="0" applyNumberFormat="1" applyFont="1" applyFill="1" applyBorder="1"/>
    <xf numFmtId="43" fontId="2" fillId="2" borderId="40" xfId="0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9" xfId="0" applyFont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752D-1C86-4654-9CCB-2012AA6AC44B}">
  <sheetPr>
    <tabColor rgb="FF00B050"/>
  </sheetPr>
  <dimension ref="A1:AA36"/>
  <sheetViews>
    <sheetView tabSelected="1" workbookViewId="0">
      <selection activeCell="J16" sqref="J16"/>
    </sheetView>
  </sheetViews>
  <sheetFormatPr defaultRowHeight="15" x14ac:dyDescent="0.25"/>
  <cols>
    <col min="1" max="1" width="6.5703125" bestFit="1" customWidth="1"/>
    <col min="2" max="16" width="16.42578125" customWidth="1"/>
    <col min="17" max="17" width="21.5703125" bestFit="1" customWidth="1"/>
    <col min="18" max="21" width="16.42578125" customWidth="1"/>
    <col min="22" max="22" width="17" customWidth="1"/>
    <col min="23" max="23" width="17.28515625" customWidth="1"/>
    <col min="24" max="24" width="16.85546875" bestFit="1" customWidth="1"/>
  </cols>
  <sheetData>
    <row r="1" spans="1:27" ht="19.5" x14ac:dyDescent="0.3">
      <c r="A1" s="84" t="s">
        <v>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7" x14ac:dyDescent="0.25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7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27" x14ac:dyDescent="0.25">
      <c r="A5" s="85" t="s">
        <v>41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7" ht="15.75" thickBot="1" x14ac:dyDescent="0.3">
      <c r="A6" s="87" t="s">
        <v>42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1:27" ht="33" customHeight="1" thickBot="1" x14ac:dyDescent="0.3">
      <c r="A7" s="80" t="s">
        <v>0</v>
      </c>
      <c r="B7" s="77" t="s">
        <v>1</v>
      </c>
      <c r="C7" s="78"/>
      <c r="D7" s="78"/>
      <c r="E7" s="79"/>
      <c r="F7" s="77" t="s">
        <v>2</v>
      </c>
      <c r="G7" s="78"/>
      <c r="H7" s="78"/>
      <c r="I7" s="79"/>
      <c r="J7" s="77" t="s">
        <v>3</v>
      </c>
      <c r="K7" s="78"/>
      <c r="L7" s="78"/>
      <c r="M7" s="79"/>
      <c r="N7" s="82" t="s">
        <v>4</v>
      </c>
      <c r="O7" s="78"/>
      <c r="P7" s="78"/>
      <c r="Q7" s="83"/>
      <c r="R7" s="77" t="s">
        <v>5</v>
      </c>
      <c r="S7" s="78"/>
      <c r="T7" s="78"/>
      <c r="U7" s="79"/>
      <c r="V7" s="77" t="s">
        <v>6</v>
      </c>
      <c r="W7" s="78"/>
      <c r="X7" s="79"/>
    </row>
    <row r="8" spans="1:27" ht="23.25" thickBot="1" x14ac:dyDescent="0.3">
      <c r="A8" s="81"/>
      <c r="B8" s="1" t="s">
        <v>7</v>
      </c>
      <c r="C8" s="2" t="s">
        <v>8</v>
      </c>
      <c r="D8" s="2" t="s">
        <v>9</v>
      </c>
      <c r="E8" s="3" t="s">
        <v>10</v>
      </c>
      <c r="F8" s="1" t="s">
        <v>7</v>
      </c>
      <c r="G8" s="2" t="s">
        <v>8</v>
      </c>
      <c r="H8" s="2" t="s">
        <v>9</v>
      </c>
      <c r="I8" s="3" t="s">
        <v>10</v>
      </c>
      <c r="J8" s="1" t="s">
        <v>7</v>
      </c>
      <c r="K8" s="2" t="s">
        <v>8</v>
      </c>
      <c r="L8" s="2" t="s">
        <v>9</v>
      </c>
      <c r="M8" s="3" t="s">
        <v>10</v>
      </c>
      <c r="N8" s="4" t="s">
        <v>7</v>
      </c>
      <c r="O8" s="2" t="s">
        <v>8</v>
      </c>
      <c r="P8" s="2" t="s">
        <v>9</v>
      </c>
      <c r="Q8" s="5" t="s">
        <v>10</v>
      </c>
      <c r="R8" s="1" t="s">
        <v>7</v>
      </c>
      <c r="S8" s="2" t="s">
        <v>8</v>
      </c>
      <c r="T8" s="2" t="s">
        <v>9</v>
      </c>
      <c r="U8" s="3" t="s">
        <v>10</v>
      </c>
      <c r="V8" s="6" t="s">
        <v>8</v>
      </c>
      <c r="W8" s="7" t="s">
        <v>9</v>
      </c>
      <c r="X8" s="8" t="s">
        <v>10</v>
      </c>
    </row>
    <row r="9" spans="1:27" x14ac:dyDescent="0.25">
      <c r="A9" s="9" t="s">
        <v>11</v>
      </c>
      <c r="B9" s="10">
        <v>247</v>
      </c>
      <c r="C9" s="11">
        <v>23961</v>
      </c>
      <c r="D9" s="11">
        <v>20633</v>
      </c>
      <c r="E9" s="12">
        <v>334908.57020975323</v>
      </c>
      <c r="F9" s="13">
        <v>1181</v>
      </c>
      <c r="G9" s="14">
        <v>79529</v>
      </c>
      <c r="H9" s="15">
        <v>521860</v>
      </c>
      <c r="I9" s="16">
        <v>4226192.0717426213</v>
      </c>
      <c r="J9" s="17">
        <v>499</v>
      </c>
      <c r="K9" s="18">
        <v>54769</v>
      </c>
      <c r="L9" s="18">
        <v>199802</v>
      </c>
      <c r="M9" s="19">
        <v>2430254.5557714901</v>
      </c>
      <c r="N9" s="20">
        <v>1368</v>
      </c>
      <c r="O9" s="21">
        <v>228779</v>
      </c>
      <c r="P9" s="22">
        <v>9655</v>
      </c>
      <c r="Q9" s="23">
        <v>45904.399999999907</v>
      </c>
      <c r="R9" s="24">
        <v>215</v>
      </c>
      <c r="S9" s="25">
        <v>37112</v>
      </c>
      <c r="T9" s="26">
        <v>634262</v>
      </c>
      <c r="U9" s="27">
        <v>5192321.8620092478</v>
      </c>
      <c r="V9" s="28">
        <f>C9+G9+K9+O9+S9</f>
        <v>424150</v>
      </c>
      <c r="W9" s="28">
        <f t="shared" ref="W9:X24" si="0">D9+H9+L9+P9+T9</f>
        <v>1386212</v>
      </c>
      <c r="X9" s="28">
        <f t="shared" si="0"/>
        <v>12229581.459733114</v>
      </c>
      <c r="Y9" s="29"/>
      <c r="Z9" s="29"/>
      <c r="AA9" s="29"/>
    </row>
    <row r="10" spans="1:27" x14ac:dyDescent="0.25">
      <c r="A10" s="30" t="s">
        <v>12</v>
      </c>
      <c r="B10" s="10">
        <v>1286</v>
      </c>
      <c r="C10" s="11">
        <v>65076</v>
      </c>
      <c r="D10" s="11">
        <v>299064</v>
      </c>
      <c r="E10" s="12">
        <v>5532076.0613995986</v>
      </c>
      <c r="F10" s="31">
        <v>1542</v>
      </c>
      <c r="G10" s="32">
        <v>192316</v>
      </c>
      <c r="H10" s="33">
        <v>1279580</v>
      </c>
      <c r="I10" s="34">
        <v>10362455.162611473</v>
      </c>
      <c r="J10" s="35">
        <v>464</v>
      </c>
      <c r="K10" s="36">
        <v>152637</v>
      </c>
      <c r="L10" s="36">
        <v>517708</v>
      </c>
      <c r="M10" s="37">
        <v>6297045.2025472559</v>
      </c>
      <c r="N10" s="38">
        <v>1913</v>
      </c>
      <c r="O10" s="39">
        <v>433153</v>
      </c>
      <c r="P10" s="40">
        <v>18280</v>
      </c>
      <c r="Q10" s="41">
        <v>86912.959999999104</v>
      </c>
      <c r="R10" s="42">
        <v>223</v>
      </c>
      <c r="S10" s="43">
        <v>98744</v>
      </c>
      <c r="T10" s="44">
        <v>1646747</v>
      </c>
      <c r="U10" s="45">
        <v>13480937.454328198</v>
      </c>
      <c r="V10" s="28">
        <f t="shared" ref="V10:X35" si="1">C10+G10+K10+O10+S10</f>
        <v>941926</v>
      </c>
      <c r="W10" s="28">
        <f t="shared" si="0"/>
        <v>3761379</v>
      </c>
      <c r="X10" s="28">
        <f t="shared" si="0"/>
        <v>35759426.840886526</v>
      </c>
      <c r="Y10" s="29"/>
      <c r="Z10" s="29"/>
      <c r="AA10" s="29"/>
    </row>
    <row r="11" spans="1:27" x14ac:dyDescent="0.25">
      <c r="A11" s="30" t="s">
        <v>13</v>
      </c>
      <c r="B11" s="10">
        <v>2004</v>
      </c>
      <c r="C11" s="11">
        <v>89568</v>
      </c>
      <c r="D11" s="11">
        <v>99566</v>
      </c>
      <c r="E11" s="12">
        <v>1685421.3464319399</v>
      </c>
      <c r="F11" s="31">
        <v>4110</v>
      </c>
      <c r="G11" s="32">
        <v>351141</v>
      </c>
      <c r="H11" s="33">
        <v>2015331</v>
      </c>
      <c r="I11" s="34">
        <v>16320806.143672878</v>
      </c>
      <c r="J11" s="35">
        <v>2032</v>
      </c>
      <c r="K11" s="36">
        <v>240661</v>
      </c>
      <c r="L11" s="36">
        <v>855253</v>
      </c>
      <c r="M11" s="37">
        <v>10402711.182006359</v>
      </c>
      <c r="N11" s="38">
        <v>4605</v>
      </c>
      <c r="O11" s="39">
        <v>936302</v>
      </c>
      <c r="P11" s="40">
        <v>39514</v>
      </c>
      <c r="Q11" s="41">
        <v>187876.39000000921</v>
      </c>
      <c r="R11" s="42">
        <v>386</v>
      </c>
      <c r="S11" s="43">
        <v>197486</v>
      </c>
      <c r="T11" s="44">
        <v>3303484</v>
      </c>
      <c r="U11" s="45">
        <v>27043660.098191485</v>
      </c>
      <c r="V11" s="28">
        <f t="shared" si="1"/>
        <v>1815158</v>
      </c>
      <c r="W11" s="28">
        <f t="shared" si="0"/>
        <v>6313148</v>
      </c>
      <c r="X11" s="28">
        <f t="shared" si="0"/>
        <v>55640475.160302669</v>
      </c>
      <c r="Y11" s="29"/>
      <c r="Z11" s="29"/>
      <c r="AA11" s="29"/>
    </row>
    <row r="12" spans="1:27" x14ac:dyDescent="0.25">
      <c r="A12" s="30" t="s">
        <v>14</v>
      </c>
      <c r="B12" s="10">
        <v>195</v>
      </c>
      <c r="C12" s="11">
        <v>15202</v>
      </c>
      <c r="D12" s="11">
        <v>16254</v>
      </c>
      <c r="E12" s="12">
        <v>296487.96368457231</v>
      </c>
      <c r="F12" s="31">
        <v>535</v>
      </c>
      <c r="G12" s="32">
        <v>67782</v>
      </c>
      <c r="H12" s="33">
        <v>395587</v>
      </c>
      <c r="I12" s="34">
        <v>3203592.2337110494</v>
      </c>
      <c r="J12" s="35">
        <v>183</v>
      </c>
      <c r="K12" s="36">
        <v>43105</v>
      </c>
      <c r="L12" s="36">
        <v>144044</v>
      </c>
      <c r="M12" s="37">
        <v>1752052.4681011629</v>
      </c>
      <c r="N12" s="38">
        <v>664</v>
      </c>
      <c r="O12" s="39">
        <v>142836</v>
      </c>
      <c r="P12" s="40">
        <v>6028</v>
      </c>
      <c r="Q12" s="41">
        <v>28660.790000000092</v>
      </c>
      <c r="R12" s="42">
        <v>117</v>
      </c>
      <c r="S12" s="43">
        <v>28791</v>
      </c>
      <c r="T12" s="44">
        <v>469024</v>
      </c>
      <c r="U12" s="45">
        <v>3839618.9878542386</v>
      </c>
      <c r="V12" s="28">
        <f t="shared" si="1"/>
        <v>297716</v>
      </c>
      <c r="W12" s="28">
        <f t="shared" si="0"/>
        <v>1030937</v>
      </c>
      <c r="X12" s="28">
        <f t="shared" si="0"/>
        <v>9120412.4433510229</v>
      </c>
      <c r="Y12" s="29"/>
      <c r="Z12" s="29"/>
      <c r="AA12" s="29"/>
    </row>
    <row r="13" spans="1:27" x14ac:dyDescent="0.25">
      <c r="A13" s="30" t="s">
        <v>15</v>
      </c>
      <c r="B13" s="10">
        <v>7376</v>
      </c>
      <c r="C13" s="11">
        <v>265238</v>
      </c>
      <c r="D13" s="11">
        <v>264846</v>
      </c>
      <c r="E13" s="12">
        <v>4463117.794670946</v>
      </c>
      <c r="F13" s="31">
        <v>9354</v>
      </c>
      <c r="G13" s="32">
        <v>802320</v>
      </c>
      <c r="H13" s="33">
        <v>5713131</v>
      </c>
      <c r="I13" s="34">
        <v>46266793.655438229</v>
      </c>
      <c r="J13" s="35">
        <v>2559</v>
      </c>
      <c r="K13" s="36">
        <v>640152</v>
      </c>
      <c r="L13" s="36">
        <v>2309418</v>
      </c>
      <c r="M13" s="37">
        <v>28090177.35398386</v>
      </c>
      <c r="N13" s="38">
        <v>11540</v>
      </c>
      <c r="O13" s="39">
        <v>2027643</v>
      </c>
      <c r="P13" s="40">
        <v>85571</v>
      </c>
      <c r="Q13" s="41">
        <v>406858.81000004034</v>
      </c>
      <c r="R13" s="42">
        <v>976</v>
      </c>
      <c r="S13" s="43">
        <v>483545</v>
      </c>
      <c r="T13" s="44">
        <v>8338746</v>
      </c>
      <c r="U13" s="45">
        <v>68264355.859027892</v>
      </c>
      <c r="V13" s="28">
        <f t="shared" si="1"/>
        <v>4218898</v>
      </c>
      <c r="W13" s="28">
        <f t="shared" si="0"/>
        <v>16711712</v>
      </c>
      <c r="X13" s="28">
        <f t="shared" si="0"/>
        <v>147491303.47312099</v>
      </c>
      <c r="Y13" s="29"/>
      <c r="Z13" s="29"/>
      <c r="AA13" s="29"/>
    </row>
    <row r="14" spans="1:27" x14ac:dyDescent="0.25">
      <c r="A14" s="30" t="s">
        <v>16</v>
      </c>
      <c r="B14" s="10">
        <v>3303</v>
      </c>
      <c r="C14" s="11">
        <v>205702</v>
      </c>
      <c r="D14" s="11">
        <v>171728</v>
      </c>
      <c r="E14" s="12">
        <v>2844423.1674001878</v>
      </c>
      <c r="F14" s="31">
        <v>3575</v>
      </c>
      <c r="G14" s="32">
        <v>455388</v>
      </c>
      <c r="H14" s="33">
        <v>3113775</v>
      </c>
      <c r="I14" s="34">
        <v>25216363.044093013</v>
      </c>
      <c r="J14" s="35">
        <v>1997</v>
      </c>
      <c r="K14" s="36">
        <v>381106</v>
      </c>
      <c r="L14" s="36">
        <v>1437659</v>
      </c>
      <c r="M14" s="37">
        <v>17486698.503497887</v>
      </c>
      <c r="N14" s="38">
        <v>4686</v>
      </c>
      <c r="O14" s="39">
        <v>1163162</v>
      </c>
      <c r="P14" s="40">
        <v>49088</v>
      </c>
      <c r="Q14" s="41">
        <v>233398.25000000751</v>
      </c>
      <c r="R14" s="42">
        <v>636</v>
      </c>
      <c r="S14" s="43">
        <v>324058</v>
      </c>
      <c r="T14" s="44">
        <v>5758590</v>
      </c>
      <c r="U14" s="45">
        <v>47142156.180425391</v>
      </c>
      <c r="V14" s="28">
        <f t="shared" si="1"/>
        <v>2529416</v>
      </c>
      <c r="W14" s="28">
        <f t="shared" si="0"/>
        <v>10530840</v>
      </c>
      <c r="X14" s="28">
        <f t="shared" si="0"/>
        <v>92923039.145416498</v>
      </c>
      <c r="Y14" s="29"/>
      <c r="Z14" s="29"/>
      <c r="AA14" s="29"/>
    </row>
    <row r="15" spans="1:27" x14ac:dyDescent="0.25">
      <c r="A15" s="30" t="s">
        <v>17</v>
      </c>
      <c r="B15" s="10">
        <v>281</v>
      </c>
      <c r="C15" s="11">
        <v>30465</v>
      </c>
      <c r="D15" s="11">
        <v>33260</v>
      </c>
      <c r="E15" s="12">
        <v>611821.78384187224</v>
      </c>
      <c r="F15" s="31">
        <v>385</v>
      </c>
      <c r="G15" s="32">
        <v>142843</v>
      </c>
      <c r="H15" s="33">
        <v>795223</v>
      </c>
      <c r="I15" s="34">
        <v>6439974.586799874</v>
      </c>
      <c r="J15" s="35">
        <v>157</v>
      </c>
      <c r="K15" s="36">
        <v>109827</v>
      </c>
      <c r="L15" s="36">
        <v>372414</v>
      </c>
      <c r="M15" s="37">
        <v>4529788.5913708759</v>
      </c>
      <c r="N15" s="38">
        <v>577</v>
      </c>
      <c r="O15" s="39">
        <v>286786</v>
      </c>
      <c r="P15" s="40">
        <v>12103</v>
      </c>
      <c r="Q15" s="41">
        <v>57546.840000000047</v>
      </c>
      <c r="R15" s="42">
        <v>99</v>
      </c>
      <c r="S15" s="43">
        <v>83207</v>
      </c>
      <c r="T15" s="44">
        <v>1491016</v>
      </c>
      <c r="U15" s="45">
        <v>12206065.252905862</v>
      </c>
      <c r="V15" s="28">
        <f t="shared" si="1"/>
        <v>653128</v>
      </c>
      <c r="W15" s="28">
        <f t="shared" si="0"/>
        <v>2704016</v>
      </c>
      <c r="X15" s="28">
        <f t="shared" si="0"/>
        <v>23845197.054918483</v>
      </c>
      <c r="Y15" s="29"/>
      <c r="Z15" s="29"/>
      <c r="AA15" s="29"/>
    </row>
    <row r="16" spans="1:27" x14ac:dyDescent="0.25">
      <c r="A16" s="30" t="s">
        <v>18</v>
      </c>
      <c r="B16" s="10">
        <v>1022</v>
      </c>
      <c r="C16" s="11">
        <v>105266</v>
      </c>
      <c r="D16" s="11">
        <v>54823</v>
      </c>
      <c r="E16" s="12">
        <v>968543.7965680405</v>
      </c>
      <c r="F16" s="31">
        <v>1608</v>
      </c>
      <c r="G16" s="32">
        <v>231462</v>
      </c>
      <c r="H16" s="33">
        <v>1433622</v>
      </c>
      <c r="I16" s="34">
        <v>11609937.397531522</v>
      </c>
      <c r="J16" s="35">
        <v>660</v>
      </c>
      <c r="K16" s="36">
        <v>166073</v>
      </c>
      <c r="L16" s="36">
        <v>540524</v>
      </c>
      <c r="M16" s="37">
        <v>6574563.385270563</v>
      </c>
      <c r="N16" s="38">
        <v>1918</v>
      </c>
      <c r="O16" s="39">
        <v>484501</v>
      </c>
      <c r="P16" s="40">
        <v>20447</v>
      </c>
      <c r="Q16" s="41">
        <v>97216.429999999149</v>
      </c>
      <c r="R16" s="42">
        <v>282</v>
      </c>
      <c r="S16" s="43">
        <v>102829</v>
      </c>
      <c r="T16" s="44">
        <v>1813311</v>
      </c>
      <c r="U16" s="45">
        <v>14844502.34330342</v>
      </c>
      <c r="V16" s="28">
        <f t="shared" si="1"/>
        <v>1090131</v>
      </c>
      <c r="W16" s="28">
        <f t="shared" si="0"/>
        <v>3862727</v>
      </c>
      <c r="X16" s="28">
        <f t="shared" si="0"/>
        <v>34094763.352673545</v>
      </c>
      <c r="Y16" s="29"/>
      <c r="Z16" s="29"/>
      <c r="AA16" s="29"/>
    </row>
    <row r="17" spans="1:27" x14ac:dyDescent="0.25">
      <c r="A17" s="30" t="s">
        <v>19</v>
      </c>
      <c r="B17" s="10">
        <v>1738</v>
      </c>
      <c r="C17" s="11">
        <v>123736</v>
      </c>
      <c r="D17" s="11">
        <v>126744</v>
      </c>
      <c r="E17" s="12">
        <v>2093178.9760990234</v>
      </c>
      <c r="F17" s="31">
        <v>1732</v>
      </c>
      <c r="G17" s="32">
        <v>358226</v>
      </c>
      <c r="H17" s="33">
        <v>2155259</v>
      </c>
      <c r="I17" s="34">
        <v>17453988.614478845</v>
      </c>
      <c r="J17" s="35">
        <v>1062</v>
      </c>
      <c r="K17" s="36">
        <v>275029</v>
      </c>
      <c r="L17" s="36">
        <v>866869</v>
      </c>
      <c r="M17" s="37">
        <v>10544000.242775729</v>
      </c>
      <c r="N17" s="38">
        <v>2628</v>
      </c>
      <c r="O17" s="39">
        <v>800053</v>
      </c>
      <c r="P17" s="40">
        <v>33764</v>
      </c>
      <c r="Q17" s="41">
        <v>160534.55000000077</v>
      </c>
      <c r="R17" s="42">
        <v>677</v>
      </c>
      <c r="S17" s="43">
        <v>211189</v>
      </c>
      <c r="T17" s="44">
        <v>3561815</v>
      </c>
      <c r="U17" s="45">
        <v>29158459.278316077</v>
      </c>
      <c r="V17" s="28">
        <f t="shared" si="1"/>
        <v>1768233</v>
      </c>
      <c r="W17" s="28">
        <f t="shared" si="0"/>
        <v>6744451</v>
      </c>
      <c r="X17" s="28">
        <f t="shared" si="0"/>
        <v>59410161.661669672</v>
      </c>
      <c r="Y17" s="29"/>
      <c r="Z17" s="29"/>
      <c r="AA17" s="29"/>
    </row>
    <row r="18" spans="1:27" x14ac:dyDescent="0.25">
      <c r="A18" s="30" t="s">
        <v>20</v>
      </c>
      <c r="B18" s="10">
        <v>6351</v>
      </c>
      <c r="C18" s="11">
        <v>181226</v>
      </c>
      <c r="D18" s="11">
        <v>182080</v>
      </c>
      <c r="E18" s="12">
        <v>3110365.3639793321</v>
      </c>
      <c r="F18" s="31">
        <v>8112</v>
      </c>
      <c r="G18" s="32">
        <v>504953</v>
      </c>
      <c r="H18" s="33">
        <v>3773080</v>
      </c>
      <c r="I18" s="34">
        <v>30555629.444775704</v>
      </c>
      <c r="J18" s="35">
        <v>3109</v>
      </c>
      <c r="K18" s="36">
        <v>402631</v>
      </c>
      <c r="L18" s="36">
        <v>1561137</v>
      </c>
      <c r="M18" s="37">
        <v>18988600.24641113</v>
      </c>
      <c r="N18" s="38">
        <v>9332</v>
      </c>
      <c r="O18" s="39">
        <v>1455445</v>
      </c>
      <c r="P18" s="40">
        <v>61423</v>
      </c>
      <c r="Q18" s="41">
        <v>292044.78000002849</v>
      </c>
      <c r="R18" s="42">
        <v>760</v>
      </c>
      <c r="S18" s="43">
        <v>269149</v>
      </c>
      <c r="T18" s="44">
        <v>4608659</v>
      </c>
      <c r="U18" s="45">
        <v>37728351.493954681</v>
      </c>
      <c r="V18" s="28">
        <f t="shared" si="1"/>
        <v>2813404</v>
      </c>
      <c r="W18" s="28">
        <f t="shared" si="0"/>
        <v>10186379</v>
      </c>
      <c r="X18" s="28">
        <f t="shared" si="0"/>
        <v>90674991.329120874</v>
      </c>
      <c r="Y18" s="29"/>
      <c r="Z18" s="29"/>
      <c r="AA18" s="29"/>
    </row>
    <row r="19" spans="1:27" x14ac:dyDescent="0.25">
      <c r="A19" s="30" t="s">
        <v>21</v>
      </c>
      <c r="B19" s="10">
        <v>5159</v>
      </c>
      <c r="C19" s="11">
        <v>379608</v>
      </c>
      <c r="D19" s="11">
        <v>298875</v>
      </c>
      <c r="E19" s="12">
        <v>5344236.4679117436</v>
      </c>
      <c r="F19" s="31">
        <v>7024</v>
      </c>
      <c r="G19" s="32">
        <v>1061921</v>
      </c>
      <c r="H19" s="33">
        <v>6921400</v>
      </c>
      <c r="I19" s="34">
        <v>56051749.138388418</v>
      </c>
      <c r="J19" s="35">
        <v>3475</v>
      </c>
      <c r="K19" s="36">
        <v>865292</v>
      </c>
      <c r="L19" s="36">
        <v>2227673</v>
      </c>
      <c r="M19" s="37">
        <v>27095887.213437017</v>
      </c>
      <c r="N19" s="38">
        <v>8794</v>
      </c>
      <c r="O19" s="39">
        <v>2556430</v>
      </c>
      <c r="P19" s="40">
        <v>107887</v>
      </c>
      <c r="Q19" s="41">
        <v>512964.63000002468</v>
      </c>
      <c r="R19" s="42">
        <v>2255</v>
      </c>
      <c r="S19" s="43">
        <v>668336</v>
      </c>
      <c r="T19" s="44">
        <v>11284571</v>
      </c>
      <c r="U19" s="45">
        <v>92380073.131513849</v>
      </c>
      <c r="V19" s="28">
        <f t="shared" si="1"/>
        <v>5531587</v>
      </c>
      <c r="W19" s="28">
        <f t="shared" si="0"/>
        <v>20840406</v>
      </c>
      <c r="X19" s="28">
        <f t="shared" si="0"/>
        <v>181384910.58125106</v>
      </c>
      <c r="Y19" s="29"/>
      <c r="Z19" s="29"/>
      <c r="AA19" s="29"/>
    </row>
    <row r="20" spans="1:27" x14ac:dyDescent="0.25">
      <c r="A20" s="30" t="s">
        <v>22</v>
      </c>
      <c r="B20" s="10">
        <v>756</v>
      </c>
      <c r="C20" s="11">
        <v>74199</v>
      </c>
      <c r="D20" s="11">
        <v>61636</v>
      </c>
      <c r="E20" s="12">
        <v>1170749.5041587104</v>
      </c>
      <c r="F20" s="31">
        <v>757</v>
      </c>
      <c r="G20" s="32">
        <v>184115</v>
      </c>
      <c r="H20" s="33">
        <v>1033204</v>
      </c>
      <c r="I20" s="34">
        <v>8367222.1540121166</v>
      </c>
      <c r="J20" s="35">
        <v>536</v>
      </c>
      <c r="K20" s="36">
        <v>127152</v>
      </c>
      <c r="L20" s="36">
        <v>379394</v>
      </c>
      <c r="M20" s="37">
        <v>4614688.5263028834</v>
      </c>
      <c r="N20" s="38">
        <v>899</v>
      </c>
      <c r="O20" s="39">
        <v>371142</v>
      </c>
      <c r="P20" s="40">
        <v>15663</v>
      </c>
      <c r="Q20" s="41">
        <v>74473.480000000098</v>
      </c>
      <c r="R20" s="42">
        <v>293</v>
      </c>
      <c r="S20" s="43">
        <v>91862</v>
      </c>
      <c r="T20" s="44">
        <v>1553516</v>
      </c>
      <c r="U20" s="45">
        <v>12717715.711461842</v>
      </c>
      <c r="V20" s="28">
        <f t="shared" si="1"/>
        <v>848470</v>
      </c>
      <c r="W20" s="28">
        <f t="shared" si="0"/>
        <v>3043413</v>
      </c>
      <c r="X20" s="28">
        <f t="shared" si="0"/>
        <v>26944849.375935555</v>
      </c>
      <c r="Y20" s="29"/>
      <c r="Z20" s="29"/>
      <c r="AA20" s="29"/>
    </row>
    <row r="21" spans="1:27" x14ac:dyDescent="0.25">
      <c r="A21" s="30" t="s">
        <v>23</v>
      </c>
      <c r="B21" s="10">
        <v>955</v>
      </c>
      <c r="C21" s="11">
        <v>99605</v>
      </c>
      <c r="D21" s="11">
        <v>77460</v>
      </c>
      <c r="E21" s="12">
        <v>1434612.6906118991</v>
      </c>
      <c r="F21" s="31">
        <v>1430</v>
      </c>
      <c r="G21" s="32">
        <v>220255</v>
      </c>
      <c r="H21" s="33">
        <v>1253185</v>
      </c>
      <c r="I21" s="34">
        <v>10148699.864765985</v>
      </c>
      <c r="J21" s="35">
        <v>960</v>
      </c>
      <c r="K21" s="36">
        <v>160383</v>
      </c>
      <c r="L21" s="36">
        <v>304988</v>
      </c>
      <c r="M21" s="37">
        <v>3709664.9505792502</v>
      </c>
      <c r="N21" s="38">
        <v>1724</v>
      </c>
      <c r="O21" s="39">
        <v>512201</v>
      </c>
      <c r="P21" s="40">
        <v>21616</v>
      </c>
      <c r="Q21" s="41">
        <v>102775.14999999998</v>
      </c>
      <c r="R21" s="42">
        <v>489</v>
      </c>
      <c r="S21" s="43">
        <v>125924</v>
      </c>
      <c r="T21" s="44">
        <v>2102955</v>
      </c>
      <c r="U21" s="45">
        <v>17215643.00816324</v>
      </c>
      <c r="V21" s="28">
        <f t="shared" si="1"/>
        <v>1118368</v>
      </c>
      <c r="W21" s="28">
        <f t="shared" si="0"/>
        <v>3760204</v>
      </c>
      <c r="X21" s="28">
        <f t="shared" si="0"/>
        <v>32611395.664120376</v>
      </c>
      <c r="Y21" s="29"/>
      <c r="Z21" s="29"/>
      <c r="AA21" s="29"/>
    </row>
    <row r="22" spans="1:27" x14ac:dyDescent="0.25">
      <c r="A22" s="30" t="s">
        <v>24</v>
      </c>
      <c r="B22" s="10">
        <v>4336</v>
      </c>
      <c r="C22" s="11">
        <v>182448</v>
      </c>
      <c r="D22" s="11">
        <v>177204</v>
      </c>
      <c r="E22" s="12">
        <v>3441862.9587630909</v>
      </c>
      <c r="F22" s="31">
        <v>7947</v>
      </c>
      <c r="G22" s="32">
        <v>676999</v>
      </c>
      <c r="H22" s="33">
        <v>4208401</v>
      </c>
      <c r="I22" s="34">
        <v>34081000.538293257</v>
      </c>
      <c r="J22" s="35">
        <v>2816</v>
      </c>
      <c r="K22" s="36">
        <v>471137</v>
      </c>
      <c r="L22" s="36">
        <v>1742155</v>
      </c>
      <c r="M22" s="37">
        <v>21190379.103362732</v>
      </c>
      <c r="N22" s="38">
        <v>8877</v>
      </c>
      <c r="O22" s="39">
        <v>1615982</v>
      </c>
      <c r="P22" s="40">
        <v>68198</v>
      </c>
      <c r="Q22" s="41">
        <v>324259.15000003</v>
      </c>
      <c r="R22" s="42">
        <v>591</v>
      </c>
      <c r="S22" s="43">
        <v>316381</v>
      </c>
      <c r="T22" s="44">
        <v>5483640</v>
      </c>
      <c r="U22" s="45">
        <v>44891303.037101209</v>
      </c>
      <c r="V22" s="28">
        <f t="shared" si="1"/>
        <v>3262947</v>
      </c>
      <c r="W22" s="28">
        <f t="shared" si="0"/>
        <v>11679598</v>
      </c>
      <c r="X22" s="28">
        <f t="shared" si="0"/>
        <v>103928804.78752032</v>
      </c>
      <c r="Y22" s="29"/>
      <c r="Z22" s="29"/>
      <c r="AA22" s="29"/>
    </row>
    <row r="23" spans="1:27" x14ac:dyDescent="0.25">
      <c r="A23" s="30" t="s">
        <v>25</v>
      </c>
      <c r="B23" s="10">
        <v>2191</v>
      </c>
      <c r="C23" s="11">
        <v>73025</v>
      </c>
      <c r="D23" s="11">
        <v>65931</v>
      </c>
      <c r="E23" s="12">
        <v>1233392.668634854</v>
      </c>
      <c r="F23" s="31">
        <v>2629</v>
      </c>
      <c r="G23" s="32">
        <v>212638</v>
      </c>
      <c r="H23" s="33">
        <v>1441627</v>
      </c>
      <c r="I23" s="34">
        <v>11674764.492028704</v>
      </c>
      <c r="J23" s="35">
        <v>808</v>
      </c>
      <c r="K23" s="36">
        <v>170381</v>
      </c>
      <c r="L23" s="36">
        <v>621437</v>
      </c>
      <c r="M23" s="37">
        <v>7558733.6481865421</v>
      </c>
      <c r="N23" s="38">
        <v>3280</v>
      </c>
      <c r="O23" s="39">
        <v>545090</v>
      </c>
      <c r="P23" s="40">
        <v>23004</v>
      </c>
      <c r="Q23" s="41">
        <v>109376.33999999704</v>
      </c>
      <c r="R23" s="42">
        <v>439</v>
      </c>
      <c r="S23" s="43">
        <v>115865</v>
      </c>
      <c r="T23" s="44">
        <v>1890600</v>
      </c>
      <c r="U23" s="45">
        <v>15477214.706580892</v>
      </c>
      <c r="V23" s="28">
        <f t="shared" si="1"/>
        <v>1116999</v>
      </c>
      <c r="W23" s="28">
        <f t="shared" si="0"/>
        <v>4042599</v>
      </c>
      <c r="X23" s="28">
        <f t="shared" si="0"/>
        <v>36053481.85543099</v>
      </c>
      <c r="Y23" s="29"/>
      <c r="Z23" s="29"/>
      <c r="AA23" s="29"/>
    </row>
    <row r="24" spans="1:27" x14ac:dyDescent="0.25">
      <c r="A24" s="30" t="s">
        <v>26</v>
      </c>
      <c r="B24" s="10">
        <v>3697</v>
      </c>
      <c r="C24" s="11">
        <v>135652</v>
      </c>
      <c r="D24" s="11">
        <v>153295</v>
      </c>
      <c r="E24" s="12">
        <v>2530194.3955362942</v>
      </c>
      <c r="F24" s="31">
        <v>4268</v>
      </c>
      <c r="G24" s="32">
        <v>482161</v>
      </c>
      <c r="H24" s="33">
        <v>3151561</v>
      </c>
      <c r="I24" s="34">
        <v>25522366.36610058</v>
      </c>
      <c r="J24" s="35">
        <v>1227</v>
      </c>
      <c r="K24" s="36">
        <v>382295</v>
      </c>
      <c r="L24" s="36">
        <v>1312408</v>
      </c>
      <c r="M24" s="37">
        <v>15963231.204046756</v>
      </c>
      <c r="N24" s="38">
        <v>5354</v>
      </c>
      <c r="O24" s="39">
        <v>1164986</v>
      </c>
      <c r="P24" s="40">
        <v>49165</v>
      </c>
      <c r="Q24" s="41">
        <v>233761.76000000749</v>
      </c>
      <c r="R24" s="42">
        <v>746</v>
      </c>
      <c r="S24" s="43">
        <v>301019</v>
      </c>
      <c r="T24" s="44">
        <v>5310590</v>
      </c>
      <c r="U24" s="45">
        <v>43474646.436903991</v>
      </c>
      <c r="V24" s="28">
        <f t="shared" si="1"/>
        <v>2466113</v>
      </c>
      <c r="W24" s="28">
        <f t="shared" si="0"/>
        <v>9977019</v>
      </c>
      <c r="X24" s="28">
        <f t="shared" si="0"/>
        <v>87724200.162587628</v>
      </c>
      <c r="Y24" s="29"/>
      <c r="Z24" s="29"/>
      <c r="AA24" s="29"/>
    </row>
    <row r="25" spans="1:27" x14ac:dyDescent="0.25">
      <c r="A25" s="30" t="s">
        <v>27</v>
      </c>
      <c r="B25" s="10">
        <v>2136</v>
      </c>
      <c r="C25" s="11">
        <v>78882</v>
      </c>
      <c r="D25" s="11">
        <v>96241</v>
      </c>
      <c r="E25" s="12">
        <v>1604496.0606936221</v>
      </c>
      <c r="F25" s="31">
        <v>2443</v>
      </c>
      <c r="G25" s="32">
        <v>204610</v>
      </c>
      <c r="H25" s="33">
        <v>1464123</v>
      </c>
      <c r="I25" s="34">
        <v>11856944.419300236</v>
      </c>
      <c r="J25" s="35">
        <v>1053</v>
      </c>
      <c r="K25" s="36">
        <v>150853</v>
      </c>
      <c r="L25" s="36">
        <v>626464</v>
      </c>
      <c r="M25" s="37">
        <v>7619878.6299778325</v>
      </c>
      <c r="N25" s="38">
        <v>3211</v>
      </c>
      <c r="O25" s="39">
        <v>523859</v>
      </c>
      <c r="P25" s="40">
        <v>22108</v>
      </c>
      <c r="Q25" s="41">
        <v>105118.32999999881</v>
      </c>
      <c r="R25" s="42">
        <v>485</v>
      </c>
      <c r="S25" s="43">
        <v>110664</v>
      </c>
      <c r="T25" s="44">
        <v>1887446</v>
      </c>
      <c r="U25" s="45">
        <v>15451401.933719166</v>
      </c>
      <c r="V25" s="28">
        <f t="shared" si="1"/>
        <v>1068868</v>
      </c>
      <c r="W25" s="28">
        <f t="shared" si="1"/>
        <v>4096382</v>
      </c>
      <c r="X25" s="28">
        <f t="shared" si="1"/>
        <v>36637839.373690858</v>
      </c>
      <c r="Y25" s="29"/>
      <c r="Z25" s="29"/>
      <c r="AA25" s="29"/>
    </row>
    <row r="26" spans="1:27" x14ac:dyDescent="0.25">
      <c r="A26" s="46" t="s">
        <v>28</v>
      </c>
      <c r="B26" s="10">
        <v>4094</v>
      </c>
      <c r="C26" s="11">
        <v>255833</v>
      </c>
      <c r="D26" s="11">
        <v>209367</v>
      </c>
      <c r="E26" s="12">
        <v>3999311.2732259217</v>
      </c>
      <c r="F26" s="31">
        <v>3098</v>
      </c>
      <c r="G26" s="32">
        <v>615547</v>
      </c>
      <c r="H26" s="33">
        <v>3885761</v>
      </c>
      <c r="I26" s="34">
        <v>31468156.844530486</v>
      </c>
      <c r="J26" s="35">
        <v>1546</v>
      </c>
      <c r="K26" s="36">
        <v>469449</v>
      </c>
      <c r="L26" s="36">
        <v>1145339</v>
      </c>
      <c r="M26" s="37">
        <v>13931118.420500109</v>
      </c>
      <c r="N26" s="38">
        <v>5107</v>
      </c>
      <c r="O26" s="39">
        <v>1363625</v>
      </c>
      <c r="P26" s="40">
        <v>57548</v>
      </c>
      <c r="Q26" s="41">
        <v>273619.55000000115</v>
      </c>
      <c r="R26" s="42">
        <v>1440</v>
      </c>
      <c r="S26" s="43">
        <v>348117</v>
      </c>
      <c r="T26" s="44">
        <v>5848153</v>
      </c>
      <c r="U26" s="45">
        <v>47875352.505898982</v>
      </c>
      <c r="V26" s="28">
        <f t="shared" si="1"/>
        <v>3052571</v>
      </c>
      <c r="W26" s="28">
        <f t="shared" si="1"/>
        <v>11146168</v>
      </c>
      <c r="X26" s="28">
        <f t="shared" si="1"/>
        <v>97547558.59415549</v>
      </c>
      <c r="Y26" s="29"/>
      <c r="Z26" s="29"/>
      <c r="AA26" s="29"/>
    </row>
    <row r="27" spans="1:27" x14ac:dyDescent="0.25">
      <c r="A27" s="30" t="s">
        <v>29</v>
      </c>
      <c r="B27" s="10">
        <v>2166</v>
      </c>
      <c r="C27" s="11">
        <v>255131</v>
      </c>
      <c r="D27" s="11">
        <v>103011</v>
      </c>
      <c r="E27" s="12">
        <v>1731967.5798051667</v>
      </c>
      <c r="F27" s="31">
        <v>3234</v>
      </c>
      <c r="G27" s="32">
        <v>717668</v>
      </c>
      <c r="H27" s="33">
        <v>3766893</v>
      </c>
      <c r="I27" s="34">
        <v>30505525.105780818</v>
      </c>
      <c r="J27" s="35">
        <v>1696</v>
      </c>
      <c r="K27" s="36">
        <v>526959</v>
      </c>
      <c r="L27" s="36">
        <v>1227805</v>
      </c>
      <c r="M27" s="37">
        <v>14934178.310772737</v>
      </c>
      <c r="N27" s="38">
        <v>4845</v>
      </c>
      <c r="O27" s="39">
        <v>1583045</v>
      </c>
      <c r="P27" s="40">
        <v>66808</v>
      </c>
      <c r="Q27" s="41">
        <v>317651.70000000513</v>
      </c>
      <c r="R27" s="42">
        <v>1093</v>
      </c>
      <c r="S27" s="43">
        <v>462955</v>
      </c>
      <c r="T27" s="44">
        <v>7683010</v>
      </c>
      <c r="U27" s="45">
        <v>62896238.68872115</v>
      </c>
      <c r="V27" s="28">
        <f t="shared" si="1"/>
        <v>3545758</v>
      </c>
      <c r="W27" s="28">
        <f t="shared" si="1"/>
        <v>12847527</v>
      </c>
      <c r="X27" s="28">
        <f t="shared" si="1"/>
        <v>110385561.38507988</v>
      </c>
      <c r="Y27" s="29"/>
      <c r="Z27" s="29"/>
      <c r="AA27" s="29"/>
    </row>
    <row r="28" spans="1:27" x14ac:dyDescent="0.25">
      <c r="A28" s="30" t="s">
        <v>30</v>
      </c>
      <c r="B28" s="10">
        <v>1273</v>
      </c>
      <c r="C28" s="11">
        <v>71491</v>
      </c>
      <c r="D28" s="11">
        <v>56966</v>
      </c>
      <c r="E28" s="12">
        <v>1034003.290226441</v>
      </c>
      <c r="F28" s="31">
        <v>1737</v>
      </c>
      <c r="G28" s="32">
        <v>179738</v>
      </c>
      <c r="H28" s="33">
        <v>1214681</v>
      </c>
      <c r="I28" s="34">
        <v>9836881.9451508038</v>
      </c>
      <c r="J28" s="35">
        <v>652</v>
      </c>
      <c r="K28" s="36">
        <v>140015</v>
      </c>
      <c r="L28" s="36">
        <v>517335</v>
      </c>
      <c r="M28" s="37">
        <v>6292508.2862536106</v>
      </c>
      <c r="N28" s="38">
        <v>2173</v>
      </c>
      <c r="O28" s="39">
        <v>437987</v>
      </c>
      <c r="P28" s="40">
        <v>18484</v>
      </c>
      <c r="Q28" s="41">
        <v>87884.199999999269</v>
      </c>
      <c r="R28" s="42">
        <v>300</v>
      </c>
      <c r="S28" s="43">
        <v>104524</v>
      </c>
      <c r="T28" s="44">
        <v>1759733</v>
      </c>
      <c r="U28" s="45">
        <v>14405881.381727835</v>
      </c>
      <c r="V28" s="28">
        <f t="shared" si="1"/>
        <v>933755</v>
      </c>
      <c r="W28" s="28">
        <f t="shared" si="1"/>
        <v>3567199</v>
      </c>
      <c r="X28" s="28">
        <f t="shared" si="1"/>
        <v>31657159.103358686</v>
      </c>
      <c r="Y28" s="29"/>
      <c r="Z28" s="29"/>
      <c r="AA28" s="29"/>
    </row>
    <row r="29" spans="1:27" x14ac:dyDescent="0.25">
      <c r="A29" s="30" t="s">
        <v>31</v>
      </c>
      <c r="B29" s="10">
        <v>281</v>
      </c>
      <c r="C29" s="11">
        <v>28570</v>
      </c>
      <c r="D29" s="11">
        <v>21918</v>
      </c>
      <c r="E29" s="12">
        <v>398111.27301540406</v>
      </c>
      <c r="F29" s="31">
        <v>700</v>
      </c>
      <c r="G29" s="32">
        <v>112330</v>
      </c>
      <c r="H29" s="33">
        <v>662000</v>
      </c>
      <c r="I29" s="34">
        <v>5361091.3875246523</v>
      </c>
      <c r="J29" s="35">
        <v>364</v>
      </c>
      <c r="K29" s="36">
        <v>92293</v>
      </c>
      <c r="L29" s="36">
        <v>296145</v>
      </c>
      <c r="M29" s="37">
        <v>3602104.7608079398</v>
      </c>
      <c r="N29" s="38">
        <v>897</v>
      </c>
      <c r="O29" s="39">
        <v>260081</v>
      </c>
      <c r="P29" s="40">
        <v>10976</v>
      </c>
      <c r="Q29" s="41">
        <v>52185.980000000018</v>
      </c>
      <c r="R29" s="42">
        <v>187</v>
      </c>
      <c r="S29" s="43">
        <v>56974</v>
      </c>
      <c r="T29" s="44">
        <v>961285</v>
      </c>
      <c r="U29" s="45">
        <v>7869467.7865902502</v>
      </c>
      <c r="V29" s="28">
        <f t="shared" si="1"/>
        <v>550248</v>
      </c>
      <c r="W29" s="28">
        <f t="shared" si="1"/>
        <v>1952324</v>
      </c>
      <c r="X29" s="28">
        <f t="shared" si="1"/>
        <v>17282961.187938247</v>
      </c>
      <c r="Y29" s="29"/>
      <c r="Z29" s="29"/>
      <c r="AA29" s="29"/>
    </row>
    <row r="30" spans="1:27" x14ac:dyDescent="0.25">
      <c r="A30" s="30" t="s">
        <v>32</v>
      </c>
      <c r="B30" s="10">
        <v>182</v>
      </c>
      <c r="C30" s="11">
        <v>15574</v>
      </c>
      <c r="D30" s="11">
        <v>5642</v>
      </c>
      <c r="E30" s="12">
        <v>144316.26675909606</v>
      </c>
      <c r="F30" s="31">
        <v>489</v>
      </c>
      <c r="G30" s="32">
        <v>52373</v>
      </c>
      <c r="H30" s="33">
        <v>179446</v>
      </c>
      <c r="I30" s="34">
        <v>1453212.0923349678</v>
      </c>
      <c r="J30" s="35">
        <v>190</v>
      </c>
      <c r="K30" s="36">
        <v>34757</v>
      </c>
      <c r="L30" s="36">
        <v>117176</v>
      </c>
      <c r="M30" s="37">
        <v>1425248.5351852339</v>
      </c>
      <c r="N30" s="38">
        <v>626</v>
      </c>
      <c r="O30" s="39">
        <v>118975</v>
      </c>
      <c r="P30" s="40">
        <v>5021</v>
      </c>
      <c r="Q30" s="41">
        <v>23873.380000000107</v>
      </c>
      <c r="R30" s="42">
        <v>145</v>
      </c>
      <c r="S30" s="43">
        <v>22271</v>
      </c>
      <c r="T30" s="44">
        <v>348659</v>
      </c>
      <c r="U30" s="45">
        <v>2854262.8468490178</v>
      </c>
      <c r="V30" s="28">
        <f t="shared" si="1"/>
        <v>243950</v>
      </c>
      <c r="W30" s="28">
        <f t="shared" si="1"/>
        <v>655944</v>
      </c>
      <c r="X30" s="28">
        <f t="shared" si="1"/>
        <v>5900913.1211283151</v>
      </c>
      <c r="Y30" s="29"/>
      <c r="Z30" s="29"/>
      <c r="AA30" s="29"/>
    </row>
    <row r="31" spans="1:27" x14ac:dyDescent="0.25">
      <c r="A31" s="30" t="s">
        <v>33</v>
      </c>
      <c r="B31" s="10">
        <v>3100</v>
      </c>
      <c r="C31" s="11">
        <v>198350</v>
      </c>
      <c r="D31" s="11">
        <v>98222</v>
      </c>
      <c r="E31" s="12">
        <v>1931051.3576159962</v>
      </c>
      <c r="F31" s="31">
        <v>4983</v>
      </c>
      <c r="G31" s="32">
        <v>572684</v>
      </c>
      <c r="H31" s="33">
        <v>3407748</v>
      </c>
      <c r="I31" s="34">
        <v>27597052.044795103</v>
      </c>
      <c r="J31" s="35">
        <v>3289</v>
      </c>
      <c r="K31" s="36">
        <v>429339</v>
      </c>
      <c r="L31" s="36">
        <v>863456</v>
      </c>
      <c r="M31" s="37">
        <v>10502486.850523157</v>
      </c>
      <c r="N31" s="38">
        <v>5447</v>
      </c>
      <c r="O31" s="39">
        <v>1382060</v>
      </c>
      <c r="P31" s="40">
        <v>58326</v>
      </c>
      <c r="Q31" s="41">
        <v>277325.40000000998</v>
      </c>
      <c r="R31" s="42">
        <v>1087</v>
      </c>
      <c r="S31" s="43">
        <v>291172</v>
      </c>
      <c r="T31" s="44">
        <v>4919922</v>
      </c>
      <c r="U31" s="45">
        <v>40276474.854663633</v>
      </c>
      <c r="V31" s="28">
        <f t="shared" si="1"/>
        <v>2873605</v>
      </c>
      <c r="W31" s="28">
        <f t="shared" si="1"/>
        <v>9347674</v>
      </c>
      <c r="X31" s="28">
        <f t="shared" si="1"/>
        <v>80584390.507597893</v>
      </c>
      <c r="Y31" s="29"/>
      <c r="Z31" s="29"/>
      <c r="AA31" s="29"/>
    </row>
    <row r="32" spans="1:27" x14ac:dyDescent="0.25">
      <c r="A32" s="30" t="s">
        <v>34</v>
      </c>
      <c r="B32" s="10">
        <v>1731</v>
      </c>
      <c r="C32" s="11">
        <v>204113</v>
      </c>
      <c r="D32" s="11">
        <v>66870</v>
      </c>
      <c r="E32" s="12">
        <v>1210200.925983107</v>
      </c>
      <c r="F32" s="31">
        <v>2382</v>
      </c>
      <c r="G32" s="32">
        <v>390772</v>
      </c>
      <c r="H32" s="33">
        <v>2304549</v>
      </c>
      <c r="I32" s="34">
        <v>18662987.607293881</v>
      </c>
      <c r="J32" s="35">
        <v>1378</v>
      </c>
      <c r="K32" s="36">
        <v>294861</v>
      </c>
      <c r="L32" s="36">
        <v>603650</v>
      </c>
      <c r="M32" s="37">
        <v>7342384.7738834452</v>
      </c>
      <c r="N32" s="38">
        <v>2790</v>
      </c>
      <c r="O32" s="39">
        <v>864031</v>
      </c>
      <c r="P32" s="40">
        <v>36464</v>
      </c>
      <c r="Q32" s="41">
        <v>173377.25000000151</v>
      </c>
      <c r="R32" s="42">
        <v>702</v>
      </c>
      <c r="S32" s="43">
        <v>211295</v>
      </c>
      <c r="T32" s="44">
        <v>3526917</v>
      </c>
      <c r="U32" s="45">
        <v>28872763.508282501</v>
      </c>
      <c r="V32" s="28">
        <f t="shared" si="1"/>
        <v>1965072</v>
      </c>
      <c r="W32" s="28">
        <f t="shared" si="1"/>
        <v>6538450</v>
      </c>
      <c r="X32" s="28">
        <f t="shared" si="1"/>
        <v>56261714.065442935</v>
      </c>
      <c r="Y32" s="29"/>
      <c r="Z32" s="29"/>
      <c r="AA32" s="29"/>
    </row>
    <row r="33" spans="1:27" x14ac:dyDescent="0.25">
      <c r="A33" s="30" t="s">
        <v>35</v>
      </c>
      <c r="B33" s="10">
        <v>947</v>
      </c>
      <c r="C33" s="11">
        <v>39380</v>
      </c>
      <c r="D33" s="11">
        <v>43983</v>
      </c>
      <c r="E33" s="12">
        <v>706689.3726979018</v>
      </c>
      <c r="F33" s="31">
        <v>1174</v>
      </c>
      <c r="G33" s="32">
        <v>124236</v>
      </c>
      <c r="H33" s="33">
        <v>842316</v>
      </c>
      <c r="I33" s="34">
        <v>6821349.0229217755</v>
      </c>
      <c r="J33" s="35">
        <v>453</v>
      </c>
      <c r="K33" s="36">
        <v>98019</v>
      </c>
      <c r="L33" s="36">
        <v>366519</v>
      </c>
      <c r="M33" s="37">
        <v>4458085.8526281556</v>
      </c>
      <c r="N33" s="38">
        <v>1393</v>
      </c>
      <c r="O33" s="39">
        <v>289724</v>
      </c>
      <c r="P33" s="40">
        <v>12227</v>
      </c>
      <c r="Q33" s="41">
        <v>58136.05999999951</v>
      </c>
      <c r="R33" s="42">
        <v>168</v>
      </c>
      <c r="S33" s="43">
        <v>64048</v>
      </c>
      <c r="T33" s="44">
        <v>1121891</v>
      </c>
      <c r="U33" s="45">
        <v>9184256.8599659577</v>
      </c>
      <c r="V33" s="28">
        <f t="shared" si="1"/>
        <v>615407</v>
      </c>
      <c r="W33" s="28">
        <f t="shared" si="1"/>
        <v>2386936</v>
      </c>
      <c r="X33" s="28">
        <f t="shared" si="1"/>
        <v>21228517.168213788</v>
      </c>
      <c r="Y33" s="29"/>
      <c r="Z33" s="29"/>
      <c r="AA33" s="29"/>
    </row>
    <row r="34" spans="1:27" x14ac:dyDescent="0.25">
      <c r="A34" s="30" t="s">
        <v>36</v>
      </c>
      <c r="B34" s="10">
        <v>5088</v>
      </c>
      <c r="C34" s="11">
        <v>961344</v>
      </c>
      <c r="D34" s="11">
        <v>318145</v>
      </c>
      <c r="E34" s="12">
        <v>5741202.996693356</v>
      </c>
      <c r="F34" s="31">
        <v>7050</v>
      </c>
      <c r="G34" s="32">
        <v>2257695</v>
      </c>
      <c r="H34" s="33">
        <v>9968909</v>
      </c>
      <c r="I34" s="34">
        <v>80731468.554255277</v>
      </c>
      <c r="J34" s="35">
        <v>4448</v>
      </c>
      <c r="K34" s="36">
        <v>1626568</v>
      </c>
      <c r="L34" s="36">
        <v>4404838</v>
      </c>
      <c r="M34" s="37">
        <v>53577429.740119614</v>
      </c>
      <c r="N34" s="38">
        <v>11185</v>
      </c>
      <c r="O34" s="39">
        <v>4600280</v>
      </c>
      <c r="P34" s="40">
        <v>194142</v>
      </c>
      <c r="Q34" s="41">
        <v>923077.57999998832</v>
      </c>
      <c r="R34" s="42">
        <v>3765</v>
      </c>
      <c r="S34" s="43">
        <v>1283341</v>
      </c>
      <c r="T34" s="44">
        <v>21240349</v>
      </c>
      <c r="U34" s="45">
        <v>173882106.87342104</v>
      </c>
      <c r="V34" s="28">
        <f t="shared" si="1"/>
        <v>10729228</v>
      </c>
      <c r="W34" s="28">
        <f t="shared" si="1"/>
        <v>36126383</v>
      </c>
      <c r="X34" s="28">
        <f t="shared" si="1"/>
        <v>314855285.74448931</v>
      </c>
      <c r="Y34" s="29"/>
      <c r="Z34" s="29"/>
      <c r="AA34" s="29"/>
    </row>
    <row r="35" spans="1:27" ht="15.75" thickBot="1" x14ac:dyDescent="0.3">
      <c r="A35" s="47" t="s">
        <v>37</v>
      </c>
      <c r="B35" s="48">
        <v>559</v>
      </c>
      <c r="C35" s="49">
        <v>38661</v>
      </c>
      <c r="D35" s="49">
        <v>28030</v>
      </c>
      <c r="E35" s="50">
        <v>512307.98338214029</v>
      </c>
      <c r="F35" s="51">
        <v>882</v>
      </c>
      <c r="G35" s="52">
        <v>105438</v>
      </c>
      <c r="H35" s="53">
        <v>669924</v>
      </c>
      <c r="I35" s="54">
        <v>5425262.5176677722</v>
      </c>
      <c r="J35" s="55">
        <v>486</v>
      </c>
      <c r="K35" s="56">
        <v>87313</v>
      </c>
      <c r="L35" s="56">
        <v>333011</v>
      </c>
      <c r="M35" s="57">
        <v>4050517.5116966781</v>
      </c>
      <c r="N35" s="58">
        <v>1200</v>
      </c>
      <c r="O35" s="59">
        <v>273137</v>
      </c>
      <c r="P35" s="60">
        <v>11527</v>
      </c>
      <c r="Q35" s="61">
        <v>54806.809999999816</v>
      </c>
      <c r="R35" s="62">
        <v>280</v>
      </c>
      <c r="S35" s="63">
        <v>60241</v>
      </c>
      <c r="T35" s="64">
        <v>1017175</v>
      </c>
      <c r="U35" s="65">
        <v>8327004.3481189068</v>
      </c>
      <c r="V35" s="28">
        <f t="shared" si="1"/>
        <v>564790</v>
      </c>
      <c r="W35" s="28">
        <f t="shared" si="1"/>
        <v>2059667</v>
      </c>
      <c r="X35" s="28">
        <f t="shared" si="1"/>
        <v>18369899.170865498</v>
      </c>
      <c r="Y35" s="29"/>
      <c r="Z35" s="29"/>
      <c r="AA35" s="29"/>
    </row>
    <row r="36" spans="1:27" ht="15.75" thickBot="1" x14ac:dyDescent="0.3">
      <c r="A36" s="66" t="s">
        <v>38</v>
      </c>
      <c r="B36" s="67">
        <f>SUM(B9:B35)</f>
        <v>62454</v>
      </c>
      <c r="C36" s="68">
        <f t="shared" ref="C36:S36" si="2">SUM(C9:C35)</f>
        <v>4197306</v>
      </c>
      <c r="D36" s="68">
        <f t="shared" si="2"/>
        <v>3151794</v>
      </c>
      <c r="E36" s="69">
        <f t="shared" si="2"/>
        <v>56109051.890000015</v>
      </c>
      <c r="F36" s="67">
        <f t="shared" si="2"/>
        <v>84361</v>
      </c>
      <c r="G36" s="68">
        <f t="shared" si="2"/>
        <v>11357140</v>
      </c>
      <c r="H36" s="68">
        <f t="shared" si="2"/>
        <v>67572176</v>
      </c>
      <c r="I36" s="69">
        <f t="shared" si="2"/>
        <v>547221466.45000017</v>
      </c>
      <c r="J36" s="67">
        <f t="shared" si="2"/>
        <v>38099</v>
      </c>
      <c r="K36" s="68">
        <f t="shared" si="2"/>
        <v>8593056</v>
      </c>
      <c r="L36" s="68">
        <f>SUM(L9:L35)</f>
        <v>25894621</v>
      </c>
      <c r="M36" s="69">
        <f t="shared" si="2"/>
        <v>314964418.05000001</v>
      </c>
      <c r="N36" s="70">
        <f t="shared" si="2"/>
        <v>107033</v>
      </c>
      <c r="O36" s="68">
        <f t="shared" si="2"/>
        <v>26421295</v>
      </c>
      <c r="P36" s="68">
        <f t="shared" si="2"/>
        <v>1115037</v>
      </c>
      <c r="Q36" s="71">
        <v>5301620.95</v>
      </c>
      <c r="R36" s="67">
        <f t="shared" si="2"/>
        <v>18836</v>
      </c>
      <c r="S36" s="68">
        <f t="shared" si="2"/>
        <v>6471099</v>
      </c>
      <c r="T36" s="72">
        <f>SUM(T9:T35)</f>
        <v>109566066</v>
      </c>
      <c r="U36" s="73">
        <f>SUM(U9:U35)</f>
        <v>896952236.42999983</v>
      </c>
      <c r="V36" s="74">
        <f>SUM(V9:V35)</f>
        <v>57039896</v>
      </c>
      <c r="W36" s="75">
        <f>SUM(W9:W35)</f>
        <v>207299694</v>
      </c>
      <c r="X36" s="76">
        <f>SUM(X9:X35)</f>
        <v>1820548793.7700005</v>
      </c>
    </row>
  </sheetData>
  <mergeCells count="11">
    <mergeCell ref="A1:X1"/>
    <mergeCell ref="A2:X2"/>
    <mergeCell ref="A5:X5"/>
    <mergeCell ref="A6:X6"/>
    <mergeCell ref="V7:X7"/>
    <mergeCell ref="A7:A8"/>
    <mergeCell ref="B7:E7"/>
    <mergeCell ref="F7:I7"/>
    <mergeCell ref="J7:M7"/>
    <mergeCell ref="N7:Q7"/>
    <mergeCell ref="R7:U7"/>
  </mergeCells>
  <pageMargins left="0.51181102362204722" right="0.51181102362204722" top="0.78740157480314965" bottom="0.78740157480314965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DISTRIBUIÇÃO UF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EDMUNDO BEZERRA DA SILVA</cp:lastModifiedBy>
  <cp:lastPrinted>2023-06-01T13:25:57Z</cp:lastPrinted>
  <dcterms:created xsi:type="dcterms:W3CDTF">2023-05-31T19:45:17Z</dcterms:created>
  <dcterms:modified xsi:type="dcterms:W3CDTF">2023-06-01T13:26:21Z</dcterms:modified>
</cp:coreProperties>
</file>