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X:\EDMUNDO EM COLED\Dados ABRELIVROS\sitio 2025\"/>
    </mc:Choice>
  </mc:AlternateContent>
  <xr:revisionPtr revIDLastSave="0" documentId="13_ncr:1_{78DFF293-FF8A-4443-A0D9-3DCB29CC856D}" xr6:coauthVersionLast="47" xr6:coauthVersionMax="47" xr10:uidLastSave="{00000000-0000-0000-0000-000000000000}"/>
  <bookViews>
    <workbookView xWindow="-120" yWindow="-120" windowWidth="29040" windowHeight="15720" xr2:uid="{81AC8639-6836-414F-A886-36F90C529231}"/>
  </bookViews>
  <sheets>
    <sheet name="RESUMO" sheetId="5" r:id="rId1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5" l="1"/>
  <c r="C39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T38" i="5"/>
  <c r="S38" i="5"/>
  <c r="T37" i="5"/>
  <c r="S37" i="5"/>
  <c r="T36" i="5"/>
  <c r="S36" i="5"/>
  <c r="T35" i="5"/>
  <c r="S35" i="5"/>
  <c r="T34" i="5"/>
  <c r="S34" i="5"/>
  <c r="T33" i="5"/>
  <c r="S33" i="5"/>
  <c r="T32" i="5"/>
  <c r="S32" i="5"/>
  <c r="T31" i="5"/>
  <c r="S31" i="5"/>
  <c r="T30" i="5"/>
  <c r="S30" i="5"/>
  <c r="T29" i="5"/>
  <c r="S29" i="5"/>
  <c r="T28" i="5"/>
  <c r="S28" i="5"/>
  <c r="T27" i="5"/>
  <c r="S27" i="5"/>
  <c r="T26" i="5"/>
  <c r="S26" i="5"/>
  <c r="T25" i="5"/>
  <c r="S25" i="5"/>
  <c r="T24" i="5"/>
  <c r="S24" i="5"/>
  <c r="T23" i="5"/>
  <c r="S23" i="5"/>
  <c r="T22" i="5"/>
  <c r="S22" i="5"/>
  <c r="T21" i="5"/>
  <c r="S21" i="5"/>
  <c r="T20" i="5"/>
  <c r="S20" i="5"/>
  <c r="T19" i="5"/>
  <c r="S19" i="5"/>
  <c r="T18" i="5"/>
  <c r="S18" i="5"/>
  <c r="T17" i="5"/>
  <c r="S17" i="5"/>
  <c r="T16" i="5"/>
  <c r="S16" i="5"/>
  <c r="T15" i="5"/>
  <c r="S15" i="5"/>
  <c r="T14" i="5"/>
  <c r="S14" i="5"/>
  <c r="T13" i="5"/>
  <c r="S13" i="5"/>
  <c r="T12" i="5"/>
  <c r="S12" i="5"/>
  <c r="T11" i="5"/>
  <c r="S11" i="5"/>
  <c r="R11" i="5"/>
  <c r="S39" i="5"/>
  <c r="R39" i="5"/>
  <c r="T39" i="5"/>
</calcChain>
</file>

<file path=xl/sharedStrings.xml><?xml version="1.0" encoding="utf-8"?>
<sst xmlns="http://schemas.openxmlformats.org/spreadsheetml/2006/main" count="63" uniqueCount="47">
  <si>
    <t>UF</t>
  </si>
  <si>
    <t>QTDE ESCOLA</t>
  </si>
  <si>
    <t>QTDE ALUNO</t>
  </si>
  <si>
    <t>QTDE EXEMPLERES</t>
  </si>
  <si>
    <t>VALOR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</si>
  <si>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</si>
  <si>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</si>
  <si>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</si>
  <si>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</si>
  <si>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</si>
  <si>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</si>
  <si>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</si>
  <si>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</si>
  <si>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</si>
  <si>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</si>
  <si>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</si>
  <si>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</si>
  <si>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</si>
  <si>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</si>
  <si>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</si>
  <si>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</si>
  <si>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</si>
  <si>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</si>
  <si>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</si>
  <si>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</si>
  <si>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</si>
  <si>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</si>
  <si>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</si>
  <si>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</si>
  <si>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</si>
  <si>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</si>
  <si>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</si>
  <si>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 xml:space="preserve">VALOR </t>
  </si>
  <si>
    <t xml:space="preserve">PNLD 2024 </t>
  </si>
  <si>
    <t>EDUCAÇÃO INFANTIL</t>
  </si>
  <si>
    <t>ENSINO FUNDAMENTAL - ANOS INICIAIS</t>
  </si>
  <si>
    <t>PNLD 2024</t>
  </si>
  <si>
    <t xml:space="preserve">QTDE EXEMPLARES </t>
  </si>
  <si>
    <t>QTDE EXEMPLARES</t>
  </si>
  <si>
    <r>
      <t xml:space="preserve"> </t>
    </r>
    <r>
      <rPr>
        <b/>
        <sz val="12"/>
        <color theme="1"/>
        <rFont val="Aptos Narrow"/>
        <family val="2"/>
        <scheme val="minor"/>
      </rPr>
      <t>ENSINO FUNDAMENTAL - ANOS FINAIS</t>
    </r>
  </si>
  <si>
    <t>TOTAL BRASIL</t>
  </si>
  <si>
    <r>
      <t xml:space="preserve"> </t>
    </r>
    <r>
      <rPr>
        <b/>
        <sz val="12"/>
        <color theme="1"/>
        <rFont val="Aptos Narrow"/>
        <family val="2"/>
        <scheme val="minor"/>
      </rPr>
      <t>ENSINO MÉDIO</t>
    </r>
  </si>
  <si>
    <r>
      <t xml:space="preserve"> </t>
    </r>
    <r>
      <rPr>
        <b/>
        <sz val="12"/>
        <color theme="1"/>
        <rFont val="Aptos Narrow"/>
        <family val="2"/>
        <scheme val="minor"/>
      </rPr>
      <t>TOTAL</t>
    </r>
  </si>
  <si>
    <t>RT</t>
  </si>
  <si>
    <t>FUNDO NACIONAL DE DESENVOLVIMENTO DA EDUCAÇÃO - FNDE</t>
  </si>
  <si>
    <t>PROGRAMA NACIONAL DO LIVRO E DO MATERIAL DIDÁTICO - PNLD</t>
  </si>
  <si>
    <t>DADOS ESTATÍSTICOS POR UNIDADE DA FEDERAÇÃO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</si>
</sst>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theme="0" tint="-0.14999847407452621"/>
      </patternFill>
    </fill>
    <fill>
      <patternFill patternType="solid">
        <fgColor theme="5" tint="0.59999389629810485"/>
        <bgColor theme="0" tint="-0.149998474074526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theme="0" tint="-0.14999847407452621"/>
      </patternFill>
    </fill>
    <fill>
      <patternFill patternType="solid">
        <fgColor theme="2"/>
        <bgColor theme="4" tint="0.79998168889431442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164" fontId="0" fillId="4" borderId="6" xfId="1" applyNumberFormat="1" applyFont="1" applyFill="1" applyBorder="1"/>
    <xf numFmtId="164" fontId="0" fillId="5" borderId="7" xfId="1" applyNumberFormat="1" applyFont="1" applyFill="1" applyBorder="1"/>
    <xf numFmtId="164" fontId="0" fillId="6" borderId="9" xfId="1" applyNumberFormat="1" applyFont="1" applyFill="1" applyBorder="1"/>
    <xf numFmtId="164" fontId="0" fillId="6" borderId="6" xfId="1" applyNumberFormat="1" applyFont="1" applyFill="1" applyBorder="1"/>
    <xf numFmtId="164" fontId="0" fillId="7" borderId="7" xfId="1" applyNumberFormat="1" applyFont="1" applyFill="1" applyBorder="1"/>
    <xf numFmtId="164" fontId="0" fillId="7" borderId="6" xfId="1" applyNumberFormat="1" applyFont="1" applyFill="1" applyBorder="1"/>
    <xf numFmtId="43" fontId="0" fillId="7" borderId="8" xfId="1" applyFont="1" applyFill="1" applyBorder="1"/>
    <xf numFmtId="164" fontId="0" fillId="0" borderId="11" xfId="1" applyNumberFormat="1" applyFont="1" applyBorder="1"/>
    <xf numFmtId="164" fontId="0" fillId="3" borderId="1" xfId="1" applyNumberFormat="1" applyFont="1" applyFill="1" applyBorder="1"/>
    <xf numFmtId="164" fontId="0" fillId="3" borderId="4" xfId="1" applyNumberFormat="1" applyFont="1" applyFill="1" applyBorder="1"/>
    <xf numFmtId="43" fontId="0" fillId="3" borderId="4" xfId="1" applyFont="1" applyFill="1" applyBorder="1"/>
    <xf numFmtId="164" fontId="0" fillId="3" borderId="12" xfId="1" applyNumberFormat="1" applyFont="1" applyFill="1" applyBorder="1"/>
    <xf numFmtId="164" fontId="0" fillId="3" borderId="11" xfId="1" applyNumberFormat="1" applyFont="1" applyFill="1" applyBorder="1"/>
    <xf numFmtId="164" fontId="0" fillId="4" borderId="11" xfId="1" applyNumberFormat="1" applyFont="1" applyFill="1" applyBorder="1"/>
    <xf numFmtId="164" fontId="0" fillId="7" borderId="1" xfId="1" applyNumberFormat="1" applyFont="1" applyFill="1" applyBorder="1"/>
    <xf numFmtId="164" fontId="0" fillId="7" borderId="11" xfId="1" applyNumberFormat="1" applyFont="1" applyFill="1" applyBorder="1"/>
    <xf numFmtId="43" fontId="0" fillId="7" borderId="4" xfId="1" applyFont="1" applyFill="1" applyBorder="1"/>
    <xf numFmtId="164" fontId="0" fillId="4" borderId="7" xfId="1" applyNumberFormat="1" applyFont="1" applyFill="1" applyBorder="1"/>
    <xf numFmtId="43" fontId="0" fillId="4" borderId="8" xfId="1" applyFont="1" applyFill="1" applyBorder="1"/>
    <xf numFmtId="164" fontId="0" fillId="0" borderId="1" xfId="1" applyNumberFormat="1" applyFont="1" applyBorder="1"/>
    <xf numFmtId="43" fontId="0" fillId="0" borderId="4" xfId="1" applyFont="1" applyBorder="1"/>
    <xf numFmtId="164" fontId="0" fillId="4" borderId="1" xfId="1" applyNumberFormat="1" applyFont="1" applyFill="1" applyBorder="1"/>
    <xf numFmtId="43" fontId="0" fillId="4" borderId="4" xfId="1" applyFont="1" applyFill="1" applyBorder="1"/>
    <xf numFmtId="164" fontId="0" fillId="0" borderId="7" xfId="1" applyNumberFormat="1" applyFont="1" applyFill="1" applyBorder="1"/>
    <xf numFmtId="164" fontId="0" fillId="0" borderId="6" xfId="1" applyNumberFormat="1" applyFont="1" applyFill="1" applyBorder="1"/>
    <xf numFmtId="43" fontId="0" fillId="0" borderId="10" xfId="1" applyFont="1" applyFill="1" applyBorder="1"/>
    <xf numFmtId="164" fontId="0" fillId="5" borderId="6" xfId="1" applyNumberFormat="1" applyFont="1" applyFill="1" applyBorder="1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4" fontId="0" fillId="0" borderId="0" xfId="0" applyNumberFormat="1"/>
    <xf numFmtId="164" fontId="0" fillId="0" borderId="24" xfId="1" applyNumberFormat="1" applyFont="1" applyFill="1" applyBorder="1"/>
    <xf numFmtId="164" fontId="0" fillId="0" borderId="25" xfId="1" applyNumberFormat="1" applyFont="1" applyFill="1" applyBorder="1"/>
    <xf numFmtId="43" fontId="0" fillId="0" borderId="26" xfId="1" applyFont="1" applyFill="1" applyBorder="1"/>
    <xf numFmtId="3" fontId="0" fillId="0" borderId="0" xfId="0" applyNumberFormat="1"/>
    <xf numFmtId="43" fontId="0" fillId="6" borderId="6" xfId="1" applyFont="1" applyFill="1" applyBorder="1"/>
    <xf numFmtId="164" fontId="0" fillId="8" borderId="7" xfId="1" applyNumberFormat="1" applyFont="1" applyFill="1" applyBorder="1"/>
    <xf numFmtId="164" fontId="0" fillId="8" borderId="6" xfId="1" applyNumberFormat="1" applyFont="1" applyFill="1" applyBorder="1"/>
    <xf numFmtId="43" fontId="0" fillId="8" borderId="10" xfId="1" applyFont="1" applyFill="1" applyBorder="1"/>
    <xf numFmtId="0" fontId="0" fillId="9" borderId="27" xfId="0" applyFill="1" applyBorder="1" applyAlignment="1">
      <alignment horizontal="left"/>
    </xf>
    <xf numFmtId="0" fontId="0" fillId="0" borderId="17" xfId="0" applyBorder="1" applyAlignment="1">
      <alignment horizontal="left"/>
    </xf>
    <xf numFmtId="164" fontId="0" fillId="0" borderId="0" xfId="1" applyNumberFormat="1" applyFont="1" applyBorder="1"/>
    <xf numFmtId="43" fontId="0" fillId="0" borderId="0" xfId="1" applyFont="1" applyBorder="1"/>
    <xf numFmtId="0" fontId="3" fillId="10" borderId="28" xfId="0" applyFont="1" applyFill="1" applyBorder="1" applyAlignment="1">
      <alignment horizontal="center" vertical="center" wrapText="1"/>
    </xf>
    <xf numFmtId="164" fontId="3" fillId="10" borderId="29" xfId="1" applyNumberFormat="1" applyFont="1" applyFill="1" applyBorder="1" applyAlignment="1">
      <alignment horizontal="center" vertical="center"/>
    </xf>
    <xf numFmtId="43" fontId="3" fillId="10" borderId="29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32F8-A819-4772-8F51-764391B1901A}">
  <dimension ref="A1:X47"/>
  <sheetViews>
    <sheetView tabSelected="1" zoomScale="90" zoomScaleNormal="90" workbookViewId="0">
      <selection activeCell="V8" sqref="V8"/>
    </sheetView>
  </sheetViews>
  <sheetFormatPr defaultRowHeight="15" x14ac:dyDescent="0.25"/>
  <cols>
    <col min="1" max="1" width="8.85546875" customWidth="1"/>
    <col min="2" max="2" width="10.140625" customWidth="1"/>
    <col min="3" max="3" width="11.140625" customWidth="1"/>
    <col min="4" max="4" width="11.28515625" customWidth="1"/>
    <col min="5" max="5" width="13.85546875" bestFit="1" customWidth="1"/>
    <col min="6" max="6" width="11.140625" customWidth="1"/>
    <col min="7" max="7" width="12.7109375" bestFit="1" customWidth="1"/>
    <col min="8" max="8" width="13.5703125" customWidth="1"/>
    <col min="9" max="9" width="16.7109375" customWidth="1"/>
    <col min="10" max="10" width="9.140625" customWidth="1"/>
    <col min="11" max="11" width="12.7109375" bestFit="1" customWidth="1"/>
    <col min="12" max="12" width="15.140625" customWidth="1"/>
    <col min="13" max="13" width="14" bestFit="1" customWidth="1"/>
    <col min="14" max="14" width="10.28515625" customWidth="1"/>
    <col min="15" max="15" width="11.28515625" customWidth="1"/>
    <col min="16" max="16" width="15.5703125" customWidth="1"/>
    <col min="17" max="17" width="15" bestFit="1" customWidth="1"/>
    <col min="18" max="18" width="12.42578125" customWidth="1"/>
    <col min="19" max="19" width="16.28515625" customWidth="1"/>
    <col min="20" max="20" width="18.7109375" bestFit="1" customWidth="1"/>
    <col min="21" max="21" width="8.7109375" customWidth="1"/>
    <col min="22" max="22" width="15.5703125" customWidth="1"/>
    <col min="23" max="23" width="15" bestFit="1" customWidth="1"/>
    <col min="24" max="24" width="13.85546875" bestFit="1" customWidth="1"/>
  </cols>
  <sheetData>
    <row r="1" spans="1:24" ht="19.5" x14ac:dyDescent="0.3">
      <c r="A1" s="73" t="s">
        <v>44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4" ht="17.25" x14ac:dyDescent="0.3">
      <c r="A2" s="74" t="s">
        <v>45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4" ht="17.25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6"/>
    </row>
    <row r="4" spans="1:24" ht="17.25" x14ac:dyDescent="0.3">
      <c r="A4" s="74" t="s">
        <v>46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</row>
    <row r="5" spans="1:24" ht="17.25" x14ac:dyDescent="0.3">
      <c r="A5" s="74" t="s">
        <v>36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4" ht="15.75" thickBot="1" x14ac:dyDescent="0.3"/>
    <row r="7" spans="1:24" ht="15.75" x14ac:dyDescent="0.25">
      <c r="A7" s="59" t="s">
        <v>0</v>
      </c>
      <c r="B7" s="62" t="s">
        <v>34</v>
      </c>
      <c r="C7" s="50"/>
      <c r="D7" s="50"/>
      <c r="E7" s="51"/>
      <c r="F7" s="62" t="s">
        <v>35</v>
      </c>
      <c r="G7" s="50"/>
      <c r="H7" s="50"/>
      <c r="I7" s="51"/>
      <c r="J7" s="49" t="s">
        <v>39</v>
      </c>
      <c r="K7" s="63"/>
      <c r="L7" s="63"/>
      <c r="M7" s="63"/>
      <c r="N7" s="49" t="s">
        <v>41</v>
      </c>
      <c r="O7" s="50"/>
      <c r="P7" s="50"/>
      <c r="Q7" s="50"/>
      <c r="R7" s="49" t="s">
        <v>42</v>
      </c>
      <c r="S7" s="50"/>
      <c r="T7" s="51"/>
    </row>
    <row r="8" spans="1:24" x14ac:dyDescent="0.25">
      <c r="A8" s="60"/>
      <c r="B8" s="52" t="s">
        <v>33</v>
      </c>
      <c r="C8" s="53"/>
      <c r="D8" s="53"/>
      <c r="E8" s="54"/>
      <c r="F8" s="55" t="s">
        <v>36</v>
      </c>
      <c r="G8" s="56"/>
      <c r="H8" s="56"/>
      <c r="I8" s="57"/>
      <c r="J8" s="55" t="s">
        <v>36</v>
      </c>
      <c r="K8" s="58"/>
      <c r="L8" s="58"/>
      <c r="M8" s="58"/>
      <c r="N8" s="55" t="s">
        <v>36</v>
      </c>
      <c r="O8" s="56"/>
      <c r="P8" s="56"/>
      <c r="Q8" s="56"/>
      <c r="R8" s="52" t="s">
        <v>36</v>
      </c>
      <c r="S8" s="53"/>
      <c r="T8" s="54"/>
    </row>
    <row r="9" spans="1:24" ht="15" customHeight="1" x14ac:dyDescent="0.25">
      <c r="A9" s="60"/>
      <c r="B9" s="64" t="s">
        <v>1</v>
      </c>
      <c r="C9" s="64" t="s">
        <v>2</v>
      </c>
      <c r="D9" s="64" t="s">
        <v>38</v>
      </c>
      <c r="E9" s="64" t="s">
        <v>4</v>
      </c>
      <c r="F9" s="64" t="s">
        <v>1</v>
      </c>
      <c r="G9" s="66" t="s">
        <v>2</v>
      </c>
      <c r="H9" s="66" t="s">
        <v>38</v>
      </c>
      <c r="I9" s="68" t="s">
        <v>4</v>
      </c>
      <c r="J9" s="64" t="s">
        <v>1</v>
      </c>
      <c r="K9" s="66" t="s">
        <v>2</v>
      </c>
      <c r="L9" s="66" t="s">
        <v>37</v>
      </c>
      <c r="M9" s="71" t="s">
        <v>32</v>
      </c>
      <c r="N9" s="64" t="s">
        <v>1</v>
      </c>
      <c r="O9" s="64" t="s">
        <v>2</v>
      </c>
      <c r="P9" s="64" t="s">
        <v>3</v>
      </c>
      <c r="Q9" s="64" t="s">
        <v>4</v>
      </c>
      <c r="R9" s="64" t="s">
        <v>2</v>
      </c>
      <c r="S9" s="64" t="s">
        <v>3</v>
      </c>
      <c r="T9" s="64" t="s">
        <v>4</v>
      </c>
      <c r="U9" s="28"/>
      <c r="V9" s="28"/>
    </row>
    <row r="10" spans="1:24" ht="15.75" thickBot="1" x14ac:dyDescent="0.3">
      <c r="A10" s="61"/>
      <c r="B10" s="65"/>
      <c r="C10" s="65"/>
      <c r="D10" s="65"/>
      <c r="E10" s="65"/>
      <c r="F10" s="65"/>
      <c r="G10" s="67"/>
      <c r="H10" s="67"/>
      <c r="I10" s="69"/>
      <c r="J10" s="65"/>
      <c r="K10" s="67"/>
      <c r="L10" s="70"/>
      <c r="M10" s="72"/>
      <c r="N10" s="65"/>
      <c r="O10" s="65"/>
      <c r="P10" s="65"/>
      <c r="Q10" s="65"/>
      <c r="R10" s="65"/>
      <c r="S10" s="65"/>
      <c r="T10" s="65"/>
    </row>
    <row r="11" spans="1:24" x14ac:dyDescent="0.25">
      <c r="A11" s="42" t="s">
        <v>5</v>
      </c>
      <c r="B11" s="5">
        <v>189</v>
      </c>
      <c r="C11" s="6">
        <v>23157</v>
      </c>
      <c r="D11" s="6">
        <v>17628</v>
      </c>
      <c r="E11" s="7">
        <v>336820.62999999971</v>
      </c>
      <c r="F11" s="18">
        <v>1149</v>
      </c>
      <c r="G11" s="1">
        <v>81050</v>
      </c>
      <c r="H11" s="1">
        <v>735049</v>
      </c>
      <c r="I11" s="19">
        <v>6378701.4299998218</v>
      </c>
      <c r="J11" s="2">
        <v>606</v>
      </c>
      <c r="K11" s="27">
        <v>62163</v>
      </c>
      <c r="L11" s="2">
        <v>455164</v>
      </c>
      <c r="M11" s="27">
        <v>5470877.2658622442</v>
      </c>
      <c r="N11" s="3">
        <v>253</v>
      </c>
      <c r="O11" s="4">
        <v>38274</v>
      </c>
      <c r="P11" s="4">
        <v>93514</v>
      </c>
      <c r="Q11" s="38">
        <v>1768412.0999999994</v>
      </c>
      <c r="R11" s="39">
        <f>G11+K11+O11+C11</f>
        <v>204644</v>
      </c>
      <c r="S11" s="40">
        <f t="shared" ref="S11:S38" si="0">D11+H11+L11+P11</f>
        <v>1301355</v>
      </c>
      <c r="T11" s="41">
        <f t="shared" ref="T11:T38" si="1">E11+I11+M11+Q11</f>
        <v>13954811.425862065</v>
      </c>
      <c r="U11" s="29"/>
      <c r="V11" s="29"/>
      <c r="W11" s="32"/>
      <c r="X11" s="29"/>
    </row>
    <row r="12" spans="1:24" x14ac:dyDescent="0.25">
      <c r="A12" s="43" t="s">
        <v>6</v>
      </c>
      <c r="B12" s="9">
        <v>913</v>
      </c>
      <c r="C12" s="13">
        <v>67874</v>
      </c>
      <c r="D12" s="13">
        <v>51668</v>
      </c>
      <c r="E12" s="11">
        <v>1248355.8500000022</v>
      </c>
      <c r="F12" s="20">
        <v>1469</v>
      </c>
      <c r="G12" s="8">
        <v>198150</v>
      </c>
      <c r="H12" s="8">
        <v>1827302</v>
      </c>
      <c r="I12" s="21">
        <v>15429579.240000073</v>
      </c>
      <c r="J12" s="9">
        <v>570</v>
      </c>
      <c r="K12" s="13">
        <v>175687</v>
      </c>
      <c r="L12" s="9">
        <v>1258969</v>
      </c>
      <c r="M12" s="10">
        <v>15413173.34486492</v>
      </c>
      <c r="N12" s="12">
        <v>242</v>
      </c>
      <c r="O12" s="13">
        <v>106851</v>
      </c>
      <c r="P12" s="13">
        <v>236150</v>
      </c>
      <c r="Q12" s="13">
        <v>3482150.3799999673</v>
      </c>
      <c r="R12" s="24">
        <f t="shared" ref="R12:R38" si="2">G12+K12+O12+C12</f>
        <v>548562</v>
      </c>
      <c r="S12" s="25">
        <f t="shared" si="0"/>
        <v>3374089</v>
      </c>
      <c r="T12" s="26">
        <f t="shared" si="1"/>
        <v>35573258.814864963</v>
      </c>
      <c r="U12" s="29"/>
      <c r="V12" s="29"/>
      <c r="W12" s="32"/>
      <c r="X12" s="29"/>
    </row>
    <row r="13" spans="1:24" x14ac:dyDescent="0.25">
      <c r="A13" s="42" t="s">
        <v>7</v>
      </c>
      <c r="B13" s="15">
        <v>1640</v>
      </c>
      <c r="C13" s="16">
        <v>107933</v>
      </c>
      <c r="D13" s="16">
        <v>82162</v>
      </c>
      <c r="E13" s="17">
        <v>1661188.6599999743</v>
      </c>
      <c r="F13" s="22">
        <v>4160</v>
      </c>
      <c r="G13" s="14">
        <v>360809</v>
      </c>
      <c r="H13" s="14">
        <v>3249971</v>
      </c>
      <c r="I13" s="23">
        <v>30270831.800001092</v>
      </c>
      <c r="J13" s="2">
        <v>2748</v>
      </c>
      <c r="K13" s="27">
        <v>285391</v>
      </c>
      <c r="L13" s="2">
        <v>2089804</v>
      </c>
      <c r="M13" s="27">
        <v>29326186.400896072</v>
      </c>
      <c r="N13" s="3">
        <v>412</v>
      </c>
      <c r="O13" s="4">
        <v>189381</v>
      </c>
      <c r="P13" s="4">
        <v>448748</v>
      </c>
      <c r="Q13" s="38">
        <v>7889073.4999999953</v>
      </c>
      <c r="R13" s="39">
        <f t="shared" si="2"/>
        <v>943514</v>
      </c>
      <c r="S13" s="40">
        <f t="shared" si="0"/>
        <v>5870685</v>
      </c>
      <c r="T13" s="41">
        <f t="shared" si="1"/>
        <v>69147280.360897139</v>
      </c>
      <c r="U13" s="29"/>
      <c r="V13" s="29"/>
      <c r="W13" s="32"/>
      <c r="X13" s="29"/>
    </row>
    <row r="14" spans="1:24" x14ac:dyDescent="0.25">
      <c r="A14" s="43" t="s">
        <v>8</v>
      </c>
      <c r="B14" s="9">
        <v>166</v>
      </c>
      <c r="C14" s="13">
        <v>18383</v>
      </c>
      <c r="D14" s="13">
        <v>13994</v>
      </c>
      <c r="E14" s="11">
        <v>306054.03999999928</v>
      </c>
      <c r="F14" s="20">
        <v>517</v>
      </c>
      <c r="G14" s="8">
        <v>67576</v>
      </c>
      <c r="H14" s="8">
        <v>600896</v>
      </c>
      <c r="I14" s="21">
        <v>6547258.449999989</v>
      </c>
      <c r="J14" s="9">
        <v>234</v>
      </c>
      <c r="K14" s="13">
        <v>51290</v>
      </c>
      <c r="L14" s="9">
        <v>371334</v>
      </c>
      <c r="M14" s="10">
        <v>5313236.8170822375</v>
      </c>
      <c r="N14" s="12">
        <v>125</v>
      </c>
      <c r="O14" s="13">
        <v>30098</v>
      </c>
      <c r="P14" s="13">
        <v>69193</v>
      </c>
      <c r="Q14" s="13">
        <v>1362625.6200000043</v>
      </c>
      <c r="R14" s="24">
        <f t="shared" si="2"/>
        <v>167347</v>
      </c>
      <c r="S14" s="25">
        <f t="shared" si="0"/>
        <v>1055417</v>
      </c>
      <c r="T14" s="26">
        <f t="shared" si="1"/>
        <v>13529174.927082229</v>
      </c>
      <c r="U14" s="29"/>
      <c r="V14" s="29"/>
      <c r="W14" s="32"/>
      <c r="X14" s="29"/>
    </row>
    <row r="15" spans="1:24" x14ac:dyDescent="0.25">
      <c r="A15" s="42" t="s">
        <v>9</v>
      </c>
      <c r="B15" s="15">
        <v>5377</v>
      </c>
      <c r="C15" s="16">
        <v>312095</v>
      </c>
      <c r="D15" s="16">
        <v>237577</v>
      </c>
      <c r="E15" s="17">
        <v>4738696.2799999956</v>
      </c>
      <c r="F15" s="22">
        <v>8897</v>
      </c>
      <c r="G15" s="14">
        <v>829391</v>
      </c>
      <c r="H15" s="14">
        <v>7714006</v>
      </c>
      <c r="I15" s="23">
        <v>66042508.2899912</v>
      </c>
      <c r="J15" s="2">
        <v>3119</v>
      </c>
      <c r="K15" s="27">
        <v>754121</v>
      </c>
      <c r="L15" s="2">
        <v>5434818</v>
      </c>
      <c r="M15" s="27">
        <v>67024635.997259617</v>
      </c>
      <c r="N15" s="3">
        <v>1002</v>
      </c>
      <c r="O15" s="4">
        <v>505235</v>
      </c>
      <c r="P15" s="4">
        <v>1150222</v>
      </c>
      <c r="Q15" s="38">
        <v>19206458.750000115</v>
      </c>
      <c r="R15" s="39">
        <f t="shared" si="2"/>
        <v>2400842</v>
      </c>
      <c r="S15" s="40">
        <f t="shared" si="0"/>
        <v>14536623</v>
      </c>
      <c r="T15" s="41">
        <f t="shared" si="1"/>
        <v>157012299.31725094</v>
      </c>
      <c r="U15" s="29"/>
      <c r="V15" s="29"/>
      <c r="W15" s="32"/>
      <c r="X15" s="29"/>
    </row>
    <row r="16" spans="1:24" x14ac:dyDescent="0.25">
      <c r="A16" s="43" t="s">
        <v>10</v>
      </c>
      <c r="B16" s="9">
        <v>2382</v>
      </c>
      <c r="C16" s="13">
        <v>179264</v>
      </c>
      <c r="D16" s="13">
        <v>136462</v>
      </c>
      <c r="E16" s="11">
        <v>2569852.8200000422</v>
      </c>
      <c r="F16" s="20">
        <v>3462</v>
      </c>
      <c r="G16" s="8">
        <v>489785</v>
      </c>
      <c r="H16" s="44">
        <v>4607333</v>
      </c>
      <c r="I16" s="45">
        <v>38903918.140000328</v>
      </c>
      <c r="J16" s="9">
        <v>2439</v>
      </c>
      <c r="K16" s="13">
        <v>447264</v>
      </c>
      <c r="L16" s="9">
        <v>3223299</v>
      </c>
      <c r="M16" s="10">
        <v>39538426.316313557</v>
      </c>
      <c r="N16" s="12">
        <v>691</v>
      </c>
      <c r="O16" s="13">
        <v>325545</v>
      </c>
      <c r="P16" s="13">
        <v>755828</v>
      </c>
      <c r="Q16" s="13">
        <v>12528279.740000417</v>
      </c>
      <c r="R16" s="24">
        <f t="shared" si="2"/>
        <v>1441858</v>
      </c>
      <c r="S16" s="25">
        <f t="shared" si="0"/>
        <v>8722922</v>
      </c>
      <c r="T16" s="26">
        <f t="shared" si="1"/>
        <v>93540477.016314343</v>
      </c>
      <c r="U16" s="29"/>
      <c r="V16" s="29"/>
      <c r="W16" s="32"/>
      <c r="X16" s="29"/>
    </row>
    <row r="17" spans="1:24" x14ac:dyDescent="0.25">
      <c r="A17" s="42" t="s">
        <v>11</v>
      </c>
      <c r="B17" s="15">
        <v>192</v>
      </c>
      <c r="C17" s="16">
        <v>37433</v>
      </c>
      <c r="D17" s="16">
        <v>28495</v>
      </c>
      <c r="E17" s="17">
        <v>621215.76000000013</v>
      </c>
      <c r="F17" s="22">
        <v>384</v>
      </c>
      <c r="G17" s="14">
        <v>148105</v>
      </c>
      <c r="H17" s="14">
        <v>1277192</v>
      </c>
      <c r="I17" s="23">
        <v>13233430.179999977</v>
      </c>
      <c r="J17" s="2">
        <v>194</v>
      </c>
      <c r="K17" s="27">
        <v>122050</v>
      </c>
      <c r="L17" s="2">
        <v>876468</v>
      </c>
      <c r="M17" s="27">
        <v>10906150.678008469</v>
      </c>
      <c r="N17" s="3">
        <v>103</v>
      </c>
      <c r="O17" s="4">
        <v>84136</v>
      </c>
      <c r="P17" s="4">
        <v>149522</v>
      </c>
      <c r="Q17" s="38">
        <v>2467779.3699999964</v>
      </c>
      <c r="R17" s="39">
        <f t="shared" si="2"/>
        <v>391724</v>
      </c>
      <c r="S17" s="40">
        <f t="shared" si="0"/>
        <v>2331677</v>
      </c>
      <c r="T17" s="41">
        <f t="shared" si="1"/>
        <v>27228575.988008443</v>
      </c>
      <c r="U17" s="29"/>
      <c r="V17" s="29"/>
      <c r="W17" s="32"/>
      <c r="X17" s="29"/>
    </row>
    <row r="18" spans="1:24" x14ac:dyDescent="0.25">
      <c r="A18" s="43" t="s">
        <v>12</v>
      </c>
      <c r="B18" s="9">
        <v>732</v>
      </c>
      <c r="C18" s="13">
        <v>58420</v>
      </c>
      <c r="D18" s="13">
        <v>44471</v>
      </c>
      <c r="E18" s="11">
        <v>938066.51999999839</v>
      </c>
      <c r="F18" s="20">
        <v>1565</v>
      </c>
      <c r="G18" s="8">
        <v>243129</v>
      </c>
      <c r="H18" s="8">
        <v>2228013</v>
      </c>
      <c r="I18" s="21">
        <v>18697180.449999906</v>
      </c>
      <c r="J18" s="9">
        <v>827</v>
      </c>
      <c r="K18" s="13">
        <v>192439</v>
      </c>
      <c r="L18" s="9">
        <v>1384197</v>
      </c>
      <c r="M18" s="10">
        <v>15756949.42496362</v>
      </c>
      <c r="N18" s="12">
        <v>305</v>
      </c>
      <c r="O18" s="13">
        <v>110312</v>
      </c>
      <c r="P18" s="13">
        <v>199929</v>
      </c>
      <c r="Q18" s="13">
        <v>3076291.39</v>
      </c>
      <c r="R18" s="24">
        <f t="shared" si="2"/>
        <v>604300</v>
      </c>
      <c r="S18" s="25">
        <f t="shared" si="0"/>
        <v>3856610</v>
      </c>
      <c r="T18" s="26">
        <f t="shared" si="1"/>
        <v>38468487.784963526</v>
      </c>
      <c r="U18" s="29"/>
      <c r="V18" s="29"/>
      <c r="W18" s="32"/>
      <c r="X18" s="29"/>
    </row>
    <row r="19" spans="1:24" x14ac:dyDescent="0.25">
      <c r="A19" s="42" t="s">
        <v>13</v>
      </c>
      <c r="B19" s="15">
        <v>1223</v>
      </c>
      <c r="C19" s="16">
        <v>138465</v>
      </c>
      <c r="D19" s="16">
        <v>105403</v>
      </c>
      <c r="E19" s="17">
        <v>2038247.3500000034</v>
      </c>
      <c r="F19" s="22">
        <v>1598</v>
      </c>
      <c r="G19" s="14">
        <v>358814</v>
      </c>
      <c r="H19" s="14">
        <v>3259161</v>
      </c>
      <c r="I19" s="23">
        <v>27593946.990000088</v>
      </c>
      <c r="J19" s="2">
        <v>1307</v>
      </c>
      <c r="K19" s="27">
        <v>321807</v>
      </c>
      <c r="L19" s="2">
        <v>2316302</v>
      </c>
      <c r="M19" s="27">
        <v>29620731.010261972</v>
      </c>
      <c r="N19" s="3">
        <v>745</v>
      </c>
      <c r="O19" s="4">
        <v>212959</v>
      </c>
      <c r="P19" s="4">
        <v>406249</v>
      </c>
      <c r="Q19" s="38">
        <v>6038151.1499999836</v>
      </c>
      <c r="R19" s="39">
        <f t="shared" si="2"/>
        <v>1032045</v>
      </c>
      <c r="S19" s="40">
        <f t="shared" si="0"/>
        <v>6087115</v>
      </c>
      <c r="T19" s="41">
        <f t="shared" si="1"/>
        <v>65291076.500262044</v>
      </c>
      <c r="U19" s="29"/>
      <c r="V19" s="29"/>
      <c r="W19" s="32"/>
      <c r="X19" s="29"/>
    </row>
    <row r="20" spans="1:24" x14ac:dyDescent="0.25">
      <c r="A20" s="43" t="s">
        <v>14</v>
      </c>
      <c r="B20" s="9">
        <v>4730</v>
      </c>
      <c r="C20" s="13">
        <v>138927</v>
      </c>
      <c r="D20" s="13">
        <v>105756</v>
      </c>
      <c r="E20" s="11">
        <v>2241549.5900000096</v>
      </c>
      <c r="F20" s="20">
        <v>7802</v>
      </c>
      <c r="G20" s="8">
        <v>510031</v>
      </c>
      <c r="H20" s="8">
        <v>4737374</v>
      </c>
      <c r="I20" s="21">
        <v>41496142.580011904</v>
      </c>
      <c r="J20" s="9">
        <v>3816</v>
      </c>
      <c r="K20" s="13">
        <v>461294</v>
      </c>
      <c r="L20" s="9">
        <v>3353155</v>
      </c>
      <c r="M20" s="10">
        <v>41455627.148773648</v>
      </c>
      <c r="N20" s="12">
        <v>825</v>
      </c>
      <c r="O20" s="13">
        <v>260147</v>
      </c>
      <c r="P20" s="13">
        <v>623632</v>
      </c>
      <c r="Q20" s="13">
        <v>8970268.2299996391</v>
      </c>
      <c r="R20" s="24">
        <f t="shared" si="2"/>
        <v>1370399</v>
      </c>
      <c r="S20" s="25">
        <f t="shared" si="0"/>
        <v>8819917</v>
      </c>
      <c r="T20" s="26">
        <f t="shared" si="1"/>
        <v>94163587.54878521</v>
      </c>
      <c r="U20" s="29"/>
      <c r="V20" s="29"/>
      <c r="W20" s="32"/>
      <c r="X20" s="29"/>
    </row>
    <row r="21" spans="1:24" x14ac:dyDescent="0.25">
      <c r="A21" s="42" t="s">
        <v>15</v>
      </c>
      <c r="B21" s="15">
        <v>3632</v>
      </c>
      <c r="C21" s="16">
        <v>351780</v>
      </c>
      <c r="D21" s="16">
        <v>267787</v>
      </c>
      <c r="E21" s="17">
        <v>5649817.979999938</v>
      </c>
      <c r="F21" s="22">
        <v>6615</v>
      </c>
      <c r="G21" s="14">
        <v>1073730</v>
      </c>
      <c r="H21" s="14">
        <v>9682650</v>
      </c>
      <c r="I21" s="23">
        <v>87985411.060002476</v>
      </c>
      <c r="J21" s="2">
        <v>4277</v>
      </c>
      <c r="K21" s="27">
        <v>980275</v>
      </c>
      <c r="L21" s="2">
        <v>7028809</v>
      </c>
      <c r="M21" s="27">
        <v>87109191.585780874</v>
      </c>
      <c r="N21" s="3">
        <v>2412</v>
      </c>
      <c r="O21" s="4">
        <v>621574</v>
      </c>
      <c r="P21" s="4">
        <v>1096850</v>
      </c>
      <c r="Q21" s="38">
        <v>18917207.870001305</v>
      </c>
      <c r="R21" s="39">
        <f t="shared" si="2"/>
        <v>3027359</v>
      </c>
      <c r="S21" s="40">
        <f t="shared" si="0"/>
        <v>18076096</v>
      </c>
      <c r="T21" s="41">
        <f t="shared" si="1"/>
        <v>199661628.49578461</v>
      </c>
      <c r="U21" s="29"/>
      <c r="V21" s="29"/>
      <c r="W21" s="32"/>
      <c r="X21" s="29"/>
    </row>
    <row r="22" spans="1:24" x14ac:dyDescent="0.25">
      <c r="A22" s="43" t="s">
        <v>16</v>
      </c>
      <c r="B22" s="9">
        <v>546</v>
      </c>
      <c r="C22" s="13">
        <v>67419</v>
      </c>
      <c r="D22" s="13">
        <v>51322</v>
      </c>
      <c r="E22" s="11">
        <v>1136969.0400000045</v>
      </c>
      <c r="F22" s="20">
        <v>699</v>
      </c>
      <c r="G22" s="8">
        <v>184954</v>
      </c>
      <c r="H22" s="8">
        <v>1653866</v>
      </c>
      <c r="I22" s="21">
        <v>15153023.28999988</v>
      </c>
      <c r="J22" s="9">
        <v>642</v>
      </c>
      <c r="K22" s="13">
        <v>149079</v>
      </c>
      <c r="L22" s="9">
        <v>1074184</v>
      </c>
      <c r="M22" s="10">
        <v>13509890.610973136</v>
      </c>
      <c r="N22" s="12">
        <v>322</v>
      </c>
      <c r="O22" s="13">
        <v>89386</v>
      </c>
      <c r="P22" s="13">
        <v>169646</v>
      </c>
      <c r="Q22" s="13">
        <v>3178303.2899999982</v>
      </c>
      <c r="R22" s="24">
        <f t="shared" si="2"/>
        <v>490838</v>
      </c>
      <c r="S22" s="25">
        <f t="shared" si="0"/>
        <v>2949018</v>
      </c>
      <c r="T22" s="26">
        <f t="shared" si="1"/>
        <v>32978186.23097302</v>
      </c>
      <c r="U22" s="29"/>
      <c r="V22" s="29"/>
      <c r="W22" s="32"/>
      <c r="X22" s="29"/>
    </row>
    <row r="23" spans="1:24" x14ac:dyDescent="0.25">
      <c r="A23" s="42" t="s">
        <v>17</v>
      </c>
      <c r="B23" s="15">
        <v>754</v>
      </c>
      <c r="C23" s="16">
        <v>91253</v>
      </c>
      <c r="D23" s="16">
        <v>69465</v>
      </c>
      <c r="E23" s="17">
        <v>1513959.149999999</v>
      </c>
      <c r="F23" s="22">
        <v>980</v>
      </c>
      <c r="G23" s="14">
        <v>192624</v>
      </c>
      <c r="H23" s="14">
        <v>1692926</v>
      </c>
      <c r="I23" s="23">
        <v>15655259.45999998</v>
      </c>
      <c r="J23" s="2">
        <v>470</v>
      </c>
      <c r="K23" s="27">
        <v>43743</v>
      </c>
      <c r="L23" s="2">
        <v>321403</v>
      </c>
      <c r="M23" s="27">
        <v>5597983.4380097724</v>
      </c>
      <c r="N23" s="3">
        <v>18</v>
      </c>
      <c r="O23" s="4">
        <v>7405</v>
      </c>
      <c r="P23" s="4">
        <v>9168</v>
      </c>
      <c r="Q23" s="38">
        <v>198990.22999999989</v>
      </c>
      <c r="R23" s="39">
        <f t="shared" si="2"/>
        <v>335025</v>
      </c>
      <c r="S23" s="40">
        <f t="shared" si="0"/>
        <v>2092962</v>
      </c>
      <c r="T23" s="41">
        <f t="shared" si="1"/>
        <v>22966192.278009754</v>
      </c>
      <c r="U23" s="29"/>
      <c r="V23" s="29"/>
      <c r="W23" s="32"/>
      <c r="X23" s="29"/>
    </row>
    <row r="24" spans="1:24" x14ac:dyDescent="0.25">
      <c r="A24" s="43" t="s">
        <v>18</v>
      </c>
      <c r="B24" s="9">
        <v>3266</v>
      </c>
      <c r="C24" s="13">
        <v>206471</v>
      </c>
      <c r="D24" s="13">
        <v>157173</v>
      </c>
      <c r="E24" s="11">
        <v>3619400.780000193</v>
      </c>
      <c r="F24" s="20">
        <v>7786</v>
      </c>
      <c r="G24" s="8">
        <v>672059</v>
      </c>
      <c r="H24" s="8">
        <v>6064806</v>
      </c>
      <c r="I24" s="21">
        <v>53947142.100017078</v>
      </c>
      <c r="J24" s="9">
        <v>3688</v>
      </c>
      <c r="K24" s="13">
        <v>575741</v>
      </c>
      <c r="L24" s="9">
        <v>4165111</v>
      </c>
      <c r="M24" s="10">
        <v>54850478.825140096</v>
      </c>
      <c r="N24" s="12">
        <v>624</v>
      </c>
      <c r="O24" s="13">
        <v>334179</v>
      </c>
      <c r="P24" s="13">
        <v>750462</v>
      </c>
      <c r="Q24" s="13">
        <v>13198214.640000211</v>
      </c>
      <c r="R24" s="24">
        <f t="shared" si="2"/>
        <v>1788450</v>
      </c>
      <c r="S24" s="25">
        <f t="shared" si="0"/>
        <v>11137552</v>
      </c>
      <c r="T24" s="26">
        <f t="shared" si="1"/>
        <v>125615236.34515758</v>
      </c>
      <c r="U24" s="29"/>
      <c r="V24" s="29"/>
      <c r="W24" s="32"/>
      <c r="X24" s="29"/>
    </row>
    <row r="25" spans="1:24" x14ac:dyDescent="0.25">
      <c r="A25" s="42" t="s">
        <v>19</v>
      </c>
      <c r="B25" s="15">
        <v>1568</v>
      </c>
      <c r="C25" s="16">
        <v>73433</v>
      </c>
      <c r="D25" s="16">
        <v>55900</v>
      </c>
      <c r="E25" s="17">
        <v>1197435.8000000038</v>
      </c>
      <c r="F25" s="22">
        <v>2485</v>
      </c>
      <c r="G25" s="14">
        <v>217899</v>
      </c>
      <c r="H25" s="14">
        <v>2002923</v>
      </c>
      <c r="I25" s="23">
        <v>17129088.250000034</v>
      </c>
      <c r="J25" s="2">
        <v>966</v>
      </c>
      <c r="K25" s="27">
        <v>205025</v>
      </c>
      <c r="L25" s="2">
        <v>1477297</v>
      </c>
      <c r="M25" s="27">
        <v>18354565.825369872</v>
      </c>
      <c r="N25" s="3">
        <v>469</v>
      </c>
      <c r="O25" s="4">
        <v>123204</v>
      </c>
      <c r="P25" s="4">
        <v>279245</v>
      </c>
      <c r="Q25" s="38">
        <v>4121064.509999922</v>
      </c>
      <c r="R25" s="39">
        <f t="shared" si="2"/>
        <v>619561</v>
      </c>
      <c r="S25" s="40">
        <f t="shared" si="0"/>
        <v>3815365</v>
      </c>
      <c r="T25" s="41">
        <f t="shared" si="1"/>
        <v>40802154.38536983</v>
      </c>
      <c r="U25" s="29"/>
      <c r="V25" s="29"/>
      <c r="W25" s="32"/>
      <c r="X25" s="29"/>
    </row>
    <row r="26" spans="1:24" x14ac:dyDescent="0.25">
      <c r="A26" s="43" t="s">
        <v>20</v>
      </c>
      <c r="B26" s="9">
        <v>2606</v>
      </c>
      <c r="C26" s="13">
        <v>175480</v>
      </c>
      <c r="D26" s="13">
        <v>133581</v>
      </c>
      <c r="E26" s="11">
        <v>2584930.240000044</v>
      </c>
      <c r="F26" s="20">
        <v>4036</v>
      </c>
      <c r="G26" s="8">
        <v>493754</v>
      </c>
      <c r="H26" s="8">
        <v>4589165</v>
      </c>
      <c r="I26" s="21">
        <v>38754670.500000983</v>
      </c>
      <c r="J26" s="9">
        <v>1522</v>
      </c>
      <c r="K26" s="13">
        <v>453431</v>
      </c>
      <c r="L26" s="9">
        <v>3258627</v>
      </c>
      <c r="M26" s="10">
        <v>39872534.515641227</v>
      </c>
      <c r="N26" s="12">
        <v>791</v>
      </c>
      <c r="O26" s="13">
        <v>299954</v>
      </c>
      <c r="P26" s="13">
        <v>695740</v>
      </c>
      <c r="Q26" s="13">
        <v>11799055.340000352</v>
      </c>
      <c r="R26" s="24">
        <f t="shared" si="2"/>
        <v>1422619</v>
      </c>
      <c r="S26" s="25">
        <f t="shared" si="0"/>
        <v>8677113</v>
      </c>
      <c r="T26" s="26">
        <f t="shared" si="1"/>
        <v>93011190.595642611</v>
      </c>
      <c r="U26" s="29"/>
      <c r="V26" s="29"/>
      <c r="W26" s="32"/>
      <c r="X26" s="29"/>
    </row>
    <row r="27" spans="1:24" x14ac:dyDescent="0.25">
      <c r="A27" s="42" t="s">
        <v>21</v>
      </c>
      <c r="B27" s="15">
        <v>1490</v>
      </c>
      <c r="C27" s="16">
        <v>90976</v>
      </c>
      <c r="D27" s="16">
        <v>69254</v>
      </c>
      <c r="E27" s="17">
        <v>1392918.6600000204</v>
      </c>
      <c r="F27" s="22">
        <v>2232</v>
      </c>
      <c r="G27" s="14">
        <v>207469</v>
      </c>
      <c r="H27" s="14">
        <v>1940613</v>
      </c>
      <c r="I27" s="23">
        <v>16678351.190000108</v>
      </c>
      <c r="J27" s="2">
        <v>1283</v>
      </c>
      <c r="K27" s="27">
        <v>181038</v>
      </c>
      <c r="L27" s="2">
        <v>1308918</v>
      </c>
      <c r="M27" s="27">
        <v>15992577.933078362</v>
      </c>
      <c r="N27" s="3">
        <v>508</v>
      </c>
      <c r="O27" s="4">
        <v>116248</v>
      </c>
      <c r="P27" s="4">
        <v>263303</v>
      </c>
      <c r="Q27" s="38">
        <v>4110513.3599999528</v>
      </c>
      <c r="R27" s="39">
        <f t="shared" si="2"/>
        <v>595731</v>
      </c>
      <c r="S27" s="40">
        <f t="shared" si="0"/>
        <v>3582088</v>
      </c>
      <c r="T27" s="41">
        <f t="shared" si="1"/>
        <v>38174361.143078446</v>
      </c>
      <c r="U27" s="29"/>
      <c r="V27" s="29"/>
      <c r="W27" s="32"/>
      <c r="X27" s="29"/>
    </row>
    <row r="28" spans="1:24" x14ac:dyDescent="0.25">
      <c r="A28" s="43" t="s">
        <v>22</v>
      </c>
      <c r="B28" s="9">
        <v>3065</v>
      </c>
      <c r="C28" s="13">
        <v>272265</v>
      </c>
      <c r="D28" s="13">
        <v>207257</v>
      </c>
      <c r="E28" s="11">
        <v>4702815.9200000176</v>
      </c>
      <c r="F28" s="20">
        <v>3071</v>
      </c>
      <c r="G28" s="8">
        <v>641868</v>
      </c>
      <c r="H28" s="8">
        <v>5804297</v>
      </c>
      <c r="I28" s="21">
        <v>48506571.420002572</v>
      </c>
      <c r="J28" s="9">
        <v>1921</v>
      </c>
      <c r="K28" s="13">
        <v>531125</v>
      </c>
      <c r="L28" s="9">
        <v>4242276</v>
      </c>
      <c r="M28" s="10">
        <v>44918753.367818937</v>
      </c>
      <c r="N28" s="12">
        <v>1564</v>
      </c>
      <c r="O28" s="13">
        <v>352576</v>
      </c>
      <c r="P28" s="13">
        <v>461191</v>
      </c>
      <c r="Q28" s="13">
        <v>7551621.6299998732</v>
      </c>
      <c r="R28" s="24">
        <f t="shared" si="2"/>
        <v>1797834</v>
      </c>
      <c r="S28" s="25">
        <f t="shared" si="0"/>
        <v>10715021</v>
      </c>
      <c r="T28" s="26">
        <f t="shared" si="1"/>
        <v>105679762.33782139</v>
      </c>
      <c r="U28" s="29"/>
      <c r="V28" s="29"/>
      <c r="W28" s="32"/>
      <c r="X28" s="29"/>
    </row>
    <row r="29" spans="1:24" x14ac:dyDescent="0.25">
      <c r="A29" s="42" t="s">
        <v>23</v>
      </c>
      <c r="B29" s="15">
        <v>2017</v>
      </c>
      <c r="C29" s="16">
        <v>132921</v>
      </c>
      <c r="D29" s="16">
        <v>101184</v>
      </c>
      <c r="E29" s="17">
        <v>2070548.3400000101</v>
      </c>
      <c r="F29" s="22">
        <v>3200</v>
      </c>
      <c r="G29" s="14">
        <v>739234</v>
      </c>
      <c r="H29" s="14">
        <v>6239109</v>
      </c>
      <c r="I29" s="23">
        <v>56802565.309999965</v>
      </c>
      <c r="J29" s="2">
        <v>2064</v>
      </c>
      <c r="K29" s="27">
        <v>608524</v>
      </c>
      <c r="L29" s="2">
        <v>4348644</v>
      </c>
      <c r="M29" s="27">
        <v>52794569.279678345</v>
      </c>
      <c r="N29" s="3">
        <v>1150</v>
      </c>
      <c r="O29" s="4">
        <v>461274</v>
      </c>
      <c r="P29" s="4">
        <v>761832</v>
      </c>
      <c r="Q29" s="38">
        <v>13141694.630000282</v>
      </c>
      <c r="R29" s="39">
        <f t="shared" si="2"/>
        <v>1941953</v>
      </c>
      <c r="S29" s="40">
        <f t="shared" si="0"/>
        <v>11450769</v>
      </c>
      <c r="T29" s="41">
        <f t="shared" si="1"/>
        <v>124809377.5596786</v>
      </c>
      <c r="U29" s="29"/>
      <c r="V29" s="29"/>
      <c r="W29" s="32"/>
      <c r="X29" s="29"/>
    </row>
    <row r="30" spans="1:24" x14ac:dyDescent="0.25">
      <c r="A30" s="43" t="s">
        <v>24</v>
      </c>
      <c r="B30" s="9">
        <v>919</v>
      </c>
      <c r="C30" s="13">
        <v>61195</v>
      </c>
      <c r="D30" s="13">
        <v>46584</v>
      </c>
      <c r="E30" s="11">
        <v>982966.19000000518</v>
      </c>
      <c r="F30" s="20">
        <v>1658</v>
      </c>
      <c r="G30" s="8">
        <v>181900</v>
      </c>
      <c r="H30" s="8">
        <v>1686247</v>
      </c>
      <c r="I30" s="21">
        <v>14233312.570000025</v>
      </c>
      <c r="J30" s="9">
        <v>796</v>
      </c>
      <c r="K30" s="13">
        <v>166474</v>
      </c>
      <c r="L30" s="9">
        <v>1198205</v>
      </c>
      <c r="M30" s="10">
        <v>14721262.399760991</v>
      </c>
      <c r="N30" s="12">
        <v>322</v>
      </c>
      <c r="O30" s="13">
        <v>109619</v>
      </c>
      <c r="P30" s="13">
        <v>242929</v>
      </c>
      <c r="Q30" s="13">
        <v>4018531.1699999785</v>
      </c>
      <c r="R30" s="24">
        <f t="shared" si="2"/>
        <v>519188</v>
      </c>
      <c r="S30" s="25">
        <f t="shared" si="0"/>
        <v>3173965</v>
      </c>
      <c r="T30" s="26">
        <f t="shared" si="1"/>
        <v>33956072.329760998</v>
      </c>
      <c r="U30" s="29"/>
      <c r="V30" s="29"/>
      <c r="W30" s="32"/>
      <c r="X30" s="29"/>
    </row>
    <row r="31" spans="1:24" x14ac:dyDescent="0.25">
      <c r="A31" s="42" t="s">
        <v>25</v>
      </c>
      <c r="B31" s="15">
        <v>194</v>
      </c>
      <c r="C31" s="16">
        <v>28560</v>
      </c>
      <c r="D31" s="16">
        <v>21741</v>
      </c>
      <c r="E31" s="17">
        <v>466339.59000000014</v>
      </c>
      <c r="F31" s="22">
        <v>640</v>
      </c>
      <c r="G31" s="14">
        <v>104813</v>
      </c>
      <c r="H31" s="14">
        <v>950519</v>
      </c>
      <c r="I31" s="23">
        <v>8114336.0499999942</v>
      </c>
      <c r="J31" s="2">
        <v>444</v>
      </c>
      <c r="K31" s="27">
        <v>106461</v>
      </c>
      <c r="L31" s="2">
        <v>767695</v>
      </c>
      <c r="M31" s="27">
        <v>8896741.4753532168</v>
      </c>
      <c r="N31" s="3">
        <v>199</v>
      </c>
      <c r="O31" s="4">
        <v>61614</v>
      </c>
      <c r="P31" s="4">
        <v>132199</v>
      </c>
      <c r="Q31" s="38">
        <v>1862790.58</v>
      </c>
      <c r="R31" s="39">
        <f t="shared" si="2"/>
        <v>301448</v>
      </c>
      <c r="S31" s="40">
        <f t="shared" si="0"/>
        <v>1872154</v>
      </c>
      <c r="T31" s="41">
        <f t="shared" si="1"/>
        <v>19340207.69535321</v>
      </c>
      <c r="U31" s="29"/>
      <c r="V31" s="29"/>
      <c r="W31" s="32"/>
      <c r="X31" s="29"/>
    </row>
    <row r="32" spans="1:24" x14ac:dyDescent="0.25">
      <c r="A32" s="43" t="s">
        <v>26</v>
      </c>
      <c r="B32" s="9">
        <v>142</v>
      </c>
      <c r="C32" s="13">
        <v>5872</v>
      </c>
      <c r="D32" s="13">
        <v>4470</v>
      </c>
      <c r="E32" s="11">
        <v>133992.78999999946</v>
      </c>
      <c r="F32" s="20">
        <v>507</v>
      </c>
      <c r="G32" s="8">
        <v>57606</v>
      </c>
      <c r="H32" s="8">
        <v>385030</v>
      </c>
      <c r="I32" s="21">
        <v>4077861.8900000243</v>
      </c>
      <c r="J32" s="9">
        <v>236</v>
      </c>
      <c r="K32" s="13">
        <v>40174</v>
      </c>
      <c r="L32" s="9">
        <v>290101</v>
      </c>
      <c r="M32" s="10">
        <v>4686913.6794214109</v>
      </c>
      <c r="N32" s="12">
        <v>156</v>
      </c>
      <c r="O32" s="13">
        <v>26280</v>
      </c>
      <c r="P32" s="13">
        <v>59800</v>
      </c>
      <c r="Q32" s="13">
        <v>1188872.4300000111</v>
      </c>
      <c r="R32" s="24">
        <f t="shared" si="2"/>
        <v>129932</v>
      </c>
      <c r="S32" s="25">
        <f t="shared" si="0"/>
        <v>739401</v>
      </c>
      <c r="T32" s="26">
        <f t="shared" si="1"/>
        <v>10087640.789421447</v>
      </c>
      <c r="U32" s="29"/>
      <c r="V32" s="29"/>
      <c r="W32" s="32"/>
      <c r="X32" s="29"/>
    </row>
    <row r="33" spans="1:24" x14ac:dyDescent="0.25">
      <c r="A33" s="42" t="s">
        <v>27</v>
      </c>
      <c r="B33" s="15">
        <v>2218</v>
      </c>
      <c r="C33" s="16">
        <v>114197</v>
      </c>
      <c r="D33" s="16">
        <v>86931</v>
      </c>
      <c r="E33" s="17">
        <v>1992614.5</v>
      </c>
      <c r="F33" s="22">
        <v>4697</v>
      </c>
      <c r="G33" s="14">
        <v>578796</v>
      </c>
      <c r="H33" s="14">
        <v>4981648</v>
      </c>
      <c r="I33" s="23">
        <v>47825873.68</v>
      </c>
      <c r="J33" s="2">
        <v>3965</v>
      </c>
      <c r="K33" s="27">
        <v>476679</v>
      </c>
      <c r="L33" s="2">
        <v>3404523</v>
      </c>
      <c r="M33" s="27">
        <v>47754771.308614187</v>
      </c>
      <c r="N33" s="3">
        <v>1141</v>
      </c>
      <c r="O33" s="4">
        <v>302078</v>
      </c>
      <c r="P33" s="4">
        <v>337540</v>
      </c>
      <c r="Q33" s="38">
        <v>5876171.8499999996</v>
      </c>
      <c r="R33" s="39">
        <f t="shared" si="2"/>
        <v>1471750</v>
      </c>
      <c r="S33" s="40">
        <f t="shared" si="0"/>
        <v>8810642</v>
      </c>
      <c r="T33" s="41">
        <f t="shared" si="1"/>
        <v>103449431.33861418</v>
      </c>
      <c r="U33" s="29"/>
      <c r="V33" s="29"/>
      <c r="W33" s="32"/>
      <c r="X33" s="29"/>
    </row>
    <row r="34" spans="1:24" x14ac:dyDescent="0.25">
      <c r="A34" s="43" t="s">
        <v>28</v>
      </c>
      <c r="B34" s="9">
        <v>1259</v>
      </c>
      <c r="C34" s="13">
        <v>77767</v>
      </c>
      <c r="D34" s="13">
        <v>59199</v>
      </c>
      <c r="E34" s="11">
        <v>1253012.9099999999</v>
      </c>
      <c r="F34" s="20">
        <v>2253</v>
      </c>
      <c r="G34" s="8">
        <v>414360</v>
      </c>
      <c r="H34" s="8">
        <v>3619724</v>
      </c>
      <c r="I34" s="21">
        <v>31865743.050000001</v>
      </c>
      <c r="J34" s="9">
        <v>1660</v>
      </c>
      <c r="K34" s="13">
        <v>343453</v>
      </c>
      <c r="L34" s="9">
        <v>2448855</v>
      </c>
      <c r="M34" s="10">
        <v>31159340.508935004</v>
      </c>
      <c r="N34" s="12">
        <v>739</v>
      </c>
      <c r="O34" s="13">
        <v>220432</v>
      </c>
      <c r="P34" s="13">
        <v>247852</v>
      </c>
      <c r="Q34" s="13">
        <v>4222530.87</v>
      </c>
      <c r="R34" s="24">
        <f t="shared" si="2"/>
        <v>1056012</v>
      </c>
      <c r="S34" s="25">
        <f t="shared" si="0"/>
        <v>6375630</v>
      </c>
      <c r="T34" s="26">
        <f t="shared" si="1"/>
        <v>68500627.338935003</v>
      </c>
      <c r="U34" s="29"/>
      <c r="V34" s="29"/>
      <c r="W34" s="32"/>
      <c r="X34" s="29"/>
    </row>
    <row r="35" spans="1:24" x14ac:dyDescent="0.25">
      <c r="A35" s="42" t="s">
        <v>29</v>
      </c>
      <c r="B35" s="15">
        <v>674</v>
      </c>
      <c r="C35" s="16">
        <v>49865</v>
      </c>
      <c r="D35" s="16">
        <v>37959</v>
      </c>
      <c r="E35" s="17">
        <v>721882.39</v>
      </c>
      <c r="F35" s="22">
        <v>1115</v>
      </c>
      <c r="G35" s="14">
        <v>123732</v>
      </c>
      <c r="H35" s="14">
        <v>1142200</v>
      </c>
      <c r="I35" s="23">
        <v>9283497.5600000005</v>
      </c>
      <c r="J35" s="2">
        <v>556</v>
      </c>
      <c r="K35" s="27">
        <v>117387</v>
      </c>
      <c r="L35" s="2">
        <v>845650</v>
      </c>
      <c r="M35" s="27">
        <v>9766636.7504462581</v>
      </c>
      <c r="N35" s="3">
        <v>189</v>
      </c>
      <c r="O35" s="4">
        <v>71373</v>
      </c>
      <c r="P35" s="4">
        <v>165033</v>
      </c>
      <c r="Q35" s="38">
        <v>2289994.9700000002</v>
      </c>
      <c r="R35" s="39">
        <f t="shared" si="2"/>
        <v>362357</v>
      </c>
      <c r="S35" s="40">
        <f t="shared" si="0"/>
        <v>2190842</v>
      </c>
      <c r="T35" s="41">
        <f t="shared" si="1"/>
        <v>22062011.670446258</v>
      </c>
      <c r="U35" s="29"/>
      <c r="V35" s="29"/>
      <c r="W35" s="32"/>
      <c r="X35" s="29"/>
    </row>
    <row r="36" spans="1:24" x14ac:dyDescent="0.25">
      <c r="A36" s="43" t="s">
        <v>30</v>
      </c>
      <c r="B36" s="9">
        <v>3566</v>
      </c>
      <c r="C36" s="13">
        <v>354985</v>
      </c>
      <c r="D36" s="13">
        <v>270227</v>
      </c>
      <c r="E36" s="11">
        <v>5762798.6500000004</v>
      </c>
      <c r="F36" s="20">
        <v>6493</v>
      </c>
      <c r="G36" s="8">
        <v>2216736</v>
      </c>
      <c r="H36" s="8">
        <v>18863309</v>
      </c>
      <c r="I36" s="21">
        <v>177393167.81</v>
      </c>
      <c r="J36" s="9">
        <v>5411</v>
      </c>
      <c r="K36" s="13">
        <v>1845388</v>
      </c>
      <c r="L36" s="9">
        <v>13192614</v>
      </c>
      <c r="M36" s="10">
        <v>167557931.17105865</v>
      </c>
      <c r="N36" s="12">
        <v>3913</v>
      </c>
      <c r="O36" s="13">
        <v>1449629</v>
      </c>
      <c r="P36" s="13">
        <v>2339520</v>
      </c>
      <c r="Q36" s="13">
        <v>40297913.539999999</v>
      </c>
      <c r="R36" s="24">
        <f t="shared" si="2"/>
        <v>5866738</v>
      </c>
      <c r="S36" s="25">
        <f t="shared" si="0"/>
        <v>34665670</v>
      </c>
      <c r="T36" s="26">
        <f t="shared" si="1"/>
        <v>391011811.17105871</v>
      </c>
      <c r="U36" s="29"/>
      <c r="V36" s="29"/>
      <c r="W36" s="32"/>
      <c r="X36" s="29"/>
    </row>
    <row r="37" spans="1:24" x14ac:dyDescent="0.25">
      <c r="A37" s="42" t="s">
        <v>31</v>
      </c>
      <c r="B37" s="15">
        <v>401</v>
      </c>
      <c r="C37" s="16">
        <v>34536</v>
      </c>
      <c r="D37" s="16">
        <v>26290</v>
      </c>
      <c r="E37" s="17">
        <v>569577.15</v>
      </c>
      <c r="F37" s="22">
        <v>857</v>
      </c>
      <c r="G37" s="14">
        <v>104419</v>
      </c>
      <c r="H37" s="14">
        <v>946281</v>
      </c>
      <c r="I37" s="23">
        <v>7985843.3300000001</v>
      </c>
      <c r="J37" s="2">
        <v>624</v>
      </c>
      <c r="K37" s="27">
        <v>99573</v>
      </c>
      <c r="L37" s="2">
        <v>721040</v>
      </c>
      <c r="M37" s="27">
        <v>8573089.4165160116</v>
      </c>
      <c r="N37" s="3">
        <v>303</v>
      </c>
      <c r="O37" s="4">
        <v>62289</v>
      </c>
      <c r="P37" s="4">
        <v>137274</v>
      </c>
      <c r="Q37" s="38">
        <v>1936381.79</v>
      </c>
      <c r="R37" s="39">
        <f t="shared" si="2"/>
        <v>300817</v>
      </c>
      <c r="S37" s="40">
        <f t="shared" si="0"/>
        <v>1830885</v>
      </c>
      <c r="T37" s="41">
        <f t="shared" si="1"/>
        <v>19064891.686516009</v>
      </c>
      <c r="U37" s="29"/>
      <c r="V37" s="29"/>
      <c r="W37" s="32"/>
      <c r="X37" s="29"/>
    </row>
    <row r="38" spans="1:24" x14ac:dyDescent="0.25">
      <c r="A38" s="43" t="s">
        <v>43</v>
      </c>
      <c r="B38" s="34"/>
      <c r="C38" s="35"/>
      <c r="D38" s="35">
        <v>13476</v>
      </c>
      <c r="E38" s="36">
        <v>382383.84999974817</v>
      </c>
      <c r="F38" s="34"/>
      <c r="G38" s="35"/>
      <c r="H38" s="35">
        <v>3264125</v>
      </c>
      <c r="I38" s="36">
        <v>34827356.819972873</v>
      </c>
      <c r="J38" s="9"/>
      <c r="K38" s="13"/>
      <c r="L38" s="9">
        <v>2921763</v>
      </c>
      <c r="M38" s="10">
        <v>35378884.354117393</v>
      </c>
      <c r="N38" s="12"/>
      <c r="O38" s="13"/>
      <c r="P38" s="13">
        <v>296424</v>
      </c>
      <c r="Q38" s="13">
        <v>4717240.7299979925</v>
      </c>
      <c r="R38" s="24">
        <f t="shared" si="2"/>
        <v>0</v>
      </c>
      <c r="S38" s="25">
        <f t="shared" si="0"/>
        <v>6495788</v>
      </c>
      <c r="T38" s="26">
        <f t="shared" si="1"/>
        <v>75305865.754088014</v>
      </c>
      <c r="U38" s="29"/>
      <c r="V38" s="29"/>
      <c r="W38" s="29"/>
      <c r="X38" s="29"/>
    </row>
    <row r="39" spans="1:24" ht="44.25" customHeight="1" thickBot="1" x14ac:dyDescent="0.3">
      <c r="A39" s="46" t="s">
        <v>40</v>
      </c>
      <c r="B39" s="47">
        <f t="shared" ref="B39:C39" si="3">SUBTOTAL(9,B11:B38)</f>
        <v>45861</v>
      </c>
      <c r="C39" s="47">
        <f t="shared" si="3"/>
        <v>3270926</v>
      </c>
      <c r="D39" s="47">
        <f>SUBTOTAL(9,D11:D38)</f>
        <v>2503416</v>
      </c>
      <c r="E39" s="47">
        <f t="shared" ref="E39:T39" si="4">SUBTOTAL(9,E11:E38)</f>
        <v>52834411.43</v>
      </c>
      <c r="F39" s="47">
        <f t="shared" si="4"/>
        <v>80327</v>
      </c>
      <c r="G39" s="47">
        <f t="shared" si="4"/>
        <v>11492793</v>
      </c>
      <c r="H39" s="47">
        <f t="shared" si="4"/>
        <v>105745735</v>
      </c>
      <c r="I39" s="47">
        <f t="shared" si="4"/>
        <v>950812572.8900001</v>
      </c>
      <c r="J39" s="47">
        <f t="shared" si="4"/>
        <v>46385</v>
      </c>
      <c r="K39" s="47">
        <f t="shared" si="4"/>
        <v>9797076</v>
      </c>
      <c r="L39" s="47">
        <f t="shared" si="4"/>
        <v>73779225</v>
      </c>
      <c r="M39" s="47">
        <f t="shared" si="4"/>
        <v>921322110.85000002</v>
      </c>
      <c r="N39" s="47">
        <f t="shared" si="4"/>
        <v>19523</v>
      </c>
      <c r="O39" s="47">
        <f t="shared" si="4"/>
        <v>6572052</v>
      </c>
      <c r="P39" s="47">
        <f t="shared" si="4"/>
        <v>12578995</v>
      </c>
      <c r="Q39" s="47">
        <f t="shared" si="4"/>
        <v>209416583.66</v>
      </c>
      <c r="R39" s="47">
        <f t="shared" si="4"/>
        <v>31132847</v>
      </c>
      <c r="S39" s="47">
        <f t="shared" si="4"/>
        <v>194607371</v>
      </c>
      <c r="T39" s="48">
        <f t="shared" si="4"/>
        <v>2134385678.8300004</v>
      </c>
      <c r="U39" s="29"/>
      <c r="V39" s="29"/>
    </row>
    <row r="40" spans="1:24" x14ac:dyDescent="0.25">
      <c r="U40" s="29"/>
      <c r="V40" s="29"/>
    </row>
    <row r="41" spans="1:24" x14ac:dyDescent="0.25">
      <c r="C41" s="29"/>
      <c r="O41" s="29"/>
      <c r="R41" s="32"/>
      <c r="V41" s="37"/>
      <c r="W41" s="37"/>
    </row>
    <row r="42" spans="1:24" x14ac:dyDescent="0.25">
      <c r="D42" s="37"/>
      <c r="E42" s="33"/>
      <c r="H42" s="31"/>
      <c r="I42" s="31"/>
      <c r="L42" s="37"/>
      <c r="M42" s="33"/>
      <c r="P42" s="37"/>
      <c r="Q42" s="33"/>
      <c r="R42" s="31"/>
      <c r="V42" s="29"/>
      <c r="W42" s="29"/>
    </row>
    <row r="43" spans="1:24" x14ac:dyDescent="0.25"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24" x14ac:dyDescent="0.25">
      <c r="X44" s="30"/>
    </row>
    <row r="46" spans="1:24" x14ac:dyDescent="0.25">
      <c r="E46" s="33"/>
    </row>
    <row r="47" spans="1:24" x14ac:dyDescent="0.25">
      <c r="E47" s="33"/>
    </row>
  </sheetData>
  <mergeCells count="34">
    <mergeCell ref="A1:T1"/>
    <mergeCell ref="A2:T2"/>
    <mergeCell ref="A4:T4"/>
    <mergeCell ref="A5:T5"/>
    <mergeCell ref="M9:M10"/>
    <mergeCell ref="S9:S10"/>
    <mergeCell ref="T9:T10"/>
    <mergeCell ref="N9:N10"/>
    <mergeCell ref="O9:O10"/>
    <mergeCell ref="P9:P10"/>
    <mergeCell ref="Q9:Q10"/>
    <mergeCell ref="R9:R10"/>
    <mergeCell ref="A7:A10"/>
    <mergeCell ref="B7:E7"/>
    <mergeCell ref="F7:I7"/>
    <mergeCell ref="J7:M7"/>
    <mergeCell ref="N7:Q7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R7:T7"/>
    <mergeCell ref="B8:E8"/>
    <mergeCell ref="F8:I8"/>
    <mergeCell ref="J8:M8"/>
    <mergeCell ref="N8:Q8"/>
    <mergeCell ref="R8:T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BARBOSA SANTOS</dc:creator>
  <cp:lastModifiedBy>EDMUNDO BEZERRA DA SILVA</cp:lastModifiedBy>
  <dcterms:created xsi:type="dcterms:W3CDTF">2024-04-22T21:19:04Z</dcterms:created>
  <dcterms:modified xsi:type="dcterms:W3CDTF">2025-04-24T13:37:41Z</dcterms:modified>
</cp:coreProperties>
</file>