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fnde-my.sharepoint.com/personal/05609714192_fnde_gov_br/Documents/Quantitativo de nutris BRASIL/Resolução 788/"/>
    </mc:Choice>
  </mc:AlternateContent>
  <xr:revisionPtr revIDLastSave="102" documentId="8_{DD84B1CC-A5C5-4B65-B175-F1AF005A2E30}" xr6:coauthVersionLast="47" xr6:coauthVersionMax="47" xr10:uidLastSave="{F1F9AD45-1C85-4DDF-B12C-43CFE687E5EF}"/>
  <bookViews>
    <workbookView xWindow="-120" yWindow="-120" windowWidth="20640" windowHeight="11160" xr2:uid="{00000000-000D-0000-FFFF-FFFF00000000}"/>
  </bookViews>
  <sheets>
    <sheet name="Cálcul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116" i="4"/>
  <c r="C115" i="4"/>
  <c r="C114" i="4"/>
  <c r="C106" i="4"/>
  <c r="C107" i="4"/>
  <c r="C100" i="4"/>
  <c r="C99" i="4"/>
  <c r="C98" i="4"/>
  <c r="C108" i="4"/>
  <c r="C91" i="4"/>
  <c r="C90" i="4"/>
  <c r="C84" i="4"/>
  <c r="C83" i="4"/>
  <c r="C77" i="4"/>
  <c r="C76" i="4"/>
  <c r="C69" i="4"/>
  <c r="C68" i="4"/>
  <c r="C62" i="4"/>
  <c r="C61" i="4"/>
  <c r="C55" i="4"/>
  <c r="C54" i="4"/>
  <c r="C33" i="4"/>
  <c r="C32" i="4"/>
  <c r="C31" i="4"/>
  <c r="C25" i="4"/>
  <c r="C24" i="4"/>
  <c r="C23" i="4"/>
  <c r="C16" i="4"/>
  <c r="C17" i="4"/>
  <c r="C15" i="4"/>
  <c r="C9" i="4"/>
  <c r="C8" i="4"/>
  <c r="C92" i="4" l="1"/>
  <c r="C93" i="4" s="1"/>
  <c r="C85" i="4"/>
  <c r="C86" i="4" s="1"/>
  <c r="C117" i="4"/>
  <c r="C118" i="4" s="1"/>
  <c r="C109" i="4"/>
  <c r="C110" i="4" s="1"/>
  <c r="C101" i="4"/>
  <c r="C102" i="4" s="1"/>
  <c r="C63" i="4"/>
  <c r="C64" i="4" s="1"/>
  <c r="C78" i="4"/>
  <c r="C79" i="4" s="1"/>
  <c r="C70" i="4"/>
  <c r="C71" i="4" s="1"/>
  <c r="C56" i="4"/>
  <c r="C57" i="4" s="1"/>
  <c r="C34" i="4"/>
  <c r="C35" i="4" s="1"/>
  <c r="C26" i="4"/>
  <c r="C27" i="4" s="1"/>
  <c r="C18" i="4"/>
  <c r="C19" i="4" s="1"/>
  <c r="C10" i="4"/>
  <c r="C11" i="4" s="1"/>
</calcChain>
</file>

<file path=xl/sharedStrings.xml><?xml version="1.0" encoding="utf-8"?>
<sst xmlns="http://schemas.openxmlformats.org/spreadsheetml/2006/main" count="108" uniqueCount="29">
  <si>
    <t xml:space="preserve"> 1 RT + 2 QT</t>
  </si>
  <si>
    <t>Centro-Oeste e Nordeste A</t>
  </si>
  <si>
    <t>Preencha aqui:</t>
  </si>
  <si>
    <t>Número de Regionais de Ensino:</t>
  </si>
  <si>
    <t>Número de escolas rurais/quilombolas/indígenas/conveniadas:</t>
  </si>
  <si>
    <t>Número de escolas urbanas:</t>
  </si>
  <si>
    <t>Total de nutricionistas: 1 RT +</t>
  </si>
  <si>
    <t>QT</t>
  </si>
  <si>
    <t xml:space="preserve">I- Diretrizes para os parâmetros numéricos mínimos para as Secretarias Estaduais de Ensino: </t>
  </si>
  <si>
    <t>Distrito Federal</t>
  </si>
  <si>
    <t>Sudeste, Sul e Nordeste B</t>
  </si>
  <si>
    <t xml:space="preserve">Norte </t>
  </si>
  <si>
    <t xml:space="preserve">II- Diretrizes para os parâmetros numéricos mínimos para as Secretarias Municipais de Ensino: </t>
  </si>
  <si>
    <t>Até 200 estudantes:</t>
  </si>
  <si>
    <t>De 201 até 500 estudantes:</t>
  </si>
  <si>
    <t>De 501 até 1000 estudantes:</t>
  </si>
  <si>
    <t xml:space="preserve"> 1 RT</t>
  </si>
  <si>
    <t xml:space="preserve"> 1 RT + 1 QT</t>
  </si>
  <si>
    <t>Total de nutricionistas</t>
  </si>
  <si>
    <t>Até 250 estudantes:</t>
  </si>
  <si>
    <t>Até 251 até 1000 estudantes:</t>
  </si>
  <si>
    <t>Centro-Oeste, Nordeste A, Nordeste B, Sudeste e Sul</t>
  </si>
  <si>
    <t>d. Portes de municípios Médio e Grande, segundo o IBGE:</t>
  </si>
  <si>
    <t>c. Portes de municípios Pequeno 1 e Pequeno 2, segundo o IBGE, a partir de 1001 estudantes:</t>
  </si>
  <si>
    <t>b. Portes de municípios Pequeno 1 e Pequeno 2, segundo o IBGE, com até 1000 estudantes:</t>
  </si>
  <si>
    <t>e. Portes de municípios Metrópole, segundo o IBGE:</t>
  </si>
  <si>
    <t>a.  Seducs</t>
  </si>
  <si>
    <t>Divisão dos Municípios por Porte, segundo o IBGE.</t>
  </si>
  <si>
    <t>Divisão da região Nordeste do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</si>
</sst>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right"/>
    </xf>
    <xf numFmtId="0" fontId="1" fillId="2" borderId="7" xfId="0" applyFont="1" applyFill="1" applyBorder="1"/>
    <xf numFmtId="0" fontId="1" fillId="2" borderId="8" xfId="0" applyFont="1" applyFill="1" applyBorder="1"/>
    <xf numFmtId="0" fontId="0" fillId="0" borderId="6" xfId="0" applyBorder="1" applyAlignment="1">
      <alignment horizontal="right"/>
    </xf>
    <xf numFmtId="1" fontId="1" fillId="2" borderId="7" xfId="0" applyNumberFormat="1" applyFont="1" applyFill="1" applyBorder="1"/>
    <xf numFmtId="0" fontId="0" fillId="0" borderId="0" xfId="0" applyAlignment="1">
      <alignment horizontal="left"/>
    </xf>
    <xf numFmtId="0" fontId="3" fillId="5" borderId="0" xfId="0" applyFont="1" applyFill="1"/>
    <xf numFmtId="0" fontId="0" fillId="5" borderId="0" xfId="0" applyFill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5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1714500</xdr:colOff>
      <xdr:row>5</xdr:row>
      <xdr:rowOff>0</xdr:rowOff>
    </xdr:from>
    <xdr:to>
      <xdr:col>6</xdr:col>
      <xdr:colOff>3314161</xdr:colOff>
      <xdr:row>15</xdr:row>
      <xdr:rowOff>28332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42E98F-3194-7AD2-F6B8-145C7D248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1009650"/>
          <a:ext cx="4314286" cy="19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1752600</xdr:colOff>
      <xdr:row>39</xdr:row>
      <xdr:rowOff>95250</xdr:rowOff>
    </xdr:from>
    <xdr:to>
      <xdr:col>7</xdr:col>
      <xdr:colOff>1961281</xdr:colOff>
      <xdr:row>50</xdr:row>
      <xdr:rowOff>47369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AC4665-75C0-40F3-E92E-A83386F5A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7658100"/>
          <a:ext cx="6952381" cy="2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18"/>
  <sheetViews>
    <sheetView tabSelected="1" topLeftCell="A99" workbookViewId="0">
      <selection activeCell="C117" sqref="C117:D117"/>
    </sheetView>
  </sheetViews>
  <sheetFormatPr defaultRowHeight="15" x14ac:dyDescent="0.25"/>
  <cols>
    <col min="1" max="1" width="58" customWidth="1"/>
    <col min="2" max="2" width="15.140625" customWidth="1"/>
    <col min="3" max="3" width="7.42578125" customWidth="1"/>
    <col min="4" max="4" width="5.7109375" customWidth="1"/>
    <col min="5" max="5" width="27.42578125" customWidth="1"/>
    <col min="6" max="6" width="13.28515625" customWidth="1"/>
    <col min="7" max="7" width="60.42578125" customWidth="1"/>
    <col min="8" max="8" width="50" customWidth="1"/>
    <col min="9" max="9" width="13.28515625" customWidth="1"/>
    <col min="10" max="10" width="14.85546875" customWidth="1"/>
  </cols>
  <sheetData>
    <row r="2" spans="1:8" ht="18.75" x14ac:dyDescent="0.3">
      <c r="A2" s="11" t="s">
        <v>8</v>
      </c>
      <c r="B2" s="11"/>
      <c r="C2" s="11"/>
      <c r="D2" s="11"/>
      <c r="E2" s="12"/>
      <c r="G2" s="10"/>
    </row>
    <row r="3" spans="1:8" ht="15" customHeight="1" x14ac:dyDescent="0.3">
      <c r="A3" s="13"/>
      <c r="B3" s="13"/>
      <c r="C3" s="13"/>
      <c r="D3" s="13"/>
      <c r="G3" s="10"/>
    </row>
    <row r="4" spans="1:8" x14ac:dyDescent="0.25">
      <c r="A4" s="3" t="s">
        <v>26</v>
      </c>
      <c r="B4" s="3"/>
      <c r="C4" s="3"/>
      <c r="D4" s="3"/>
    </row>
    <row r="5" spans="1:8" ht="15.75" x14ac:dyDescent="0.25">
      <c r="A5" s="28" t="s">
        <v>1</v>
      </c>
      <c r="B5" s="29"/>
      <c r="C5" s="29"/>
      <c r="D5" s="30"/>
      <c r="F5" s="17" t="s">
        <v>28</v>
      </c>
      <c r="G5" s="17"/>
    </row>
    <row r="6" spans="1:8" x14ac:dyDescent="0.25">
      <c r="A6" s="4"/>
      <c r="B6" s="1" t="s">
        <v>2</v>
      </c>
      <c r="C6" s="39"/>
      <c r="D6" s="40"/>
      <c r="F6" s="16"/>
      <c r="G6" s="15"/>
    </row>
    <row r="7" spans="1:8" x14ac:dyDescent="0.25">
      <c r="A7" s="5" t="s">
        <v>3</v>
      </c>
      <c r="B7" s="18"/>
      <c r="C7" s="23">
        <f>B7/2</f>
        <v>0</v>
      </c>
      <c r="D7" s="24"/>
      <c r="F7" s="16"/>
      <c r="G7" s="15"/>
    </row>
    <row r="8" spans="1:8" ht="15" customHeight="1" x14ac:dyDescent="0.25">
      <c r="A8" s="5" t="s">
        <v>4</v>
      </c>
      <c r="B8" s="19"/>
      <c r="C8" s="23">
        <f>B8/5</f>
        <v>0</v>
      </c>
      <c r="D8" s="24"/>
      <c r="G8" s="1"/>
    </row>
    <row r="9" spans="1:8" x14ac:dyDescent="0.25">
      <c r="A9" s="5" t="s">
        <v>5</v>
      </c>
      <c r="B9" s="19"/>
      <c r="C9" s="23">
        <f>B9/7</f>
        <v>0</v>
      </c>
      <c r="D9" s="24"/>
      <c r="F9" s="20"/>
      <c r="G9" s="20"/>
      <c r="H9" s="14"/>
    </row>
    <row r="10" spans="1:8" x14ac:dyDescent="0.25">
      <c r="A10" s="31"/>
      <c r="B10" s="32"/>
      <c r="C10" s="23">
        <f>C7+C8+C9</f>
        <v>0</v>
      </c>
      <c r="D10" s="24"/>
      <c r="F10" s="16"/>
      <c r="G10" s="15"/>
    </row>
    <row r="11" spans="1:8" ht="15" customHeight="1" x14ac:dyDescent="0.25">
      <c r="A11" s="21" t="s">
        <v>6</v>
      </c>
      <c r="B11" s="22"/>
      <c r="C11" s="6">
        <f>ROUNDUP(C10,0)</f>
        <v>0</v>
      </c>
      <c r="D11" s="7" t="s">
        <v>7</v>
      </c>
      <c r="F11" s="16"/>
      <c r="G11" s="15"/>
      <c r="H11" s="15"/>
    </row>
    <row r="12" spans="1:8" ht="15.75" x14ac:dyDescent="0.25">
      <c r="A12" s="2"/>
      <c r="B12" s="2"/>
      <c r="C12" s="1"/>
      <c r="D12" s="1"/>
      <c r="F12" s="17"/>
      <c r="G12" s="17"/>
      <c r="H12" s="17"/>
    </row>
    <row r="13" spans="1:8" x14ac:dyDescent="0.25">
      <c r="A13" s="28" t="s">
        <v>9</v>
      </c>
      <c r="B13" s="29"/>
      <c r="C13" s="29"/>
      <c r="D13" s="30"/>
    </row>
    <row r="14" spans="1:8" x14ac:dyDescent="0.25">
      <c r="A14" s="4"/>
      <c r="B14" s="1" t="s">
        <v>2</v>
      </c>
      <c r="C14" s="25"/>
      <c r="D14" s="26"/>
    </row>
    <row r="15" spans="1:8" x14ac:dyDescent="0.25">
      <c r="A15" s="5" t="s">
        <v>3</v>
      </c>
      <c r="B15" s="18"/>
      <c r="C15" s="23">
        <f>B15/2</f>
        <v>0</v>
      </c>
      <c r="D15" s="24"/>
    </row>
    <row r="16" spans="1:8" x14ac:dyDescent="0.25">
      <c r="A16" s="5" t="s">
        <v>4</v>
      </c>
      <c r="B16" s="19"/>
      <c r="C16" s="23">
        <f>B16/4</f>
        <v>0</v>
      </c>
      <c r="D16" s="24"/>
    </row>
    <row r="17" spans="1:6" ht="15.75" x14ac:dyDescent="0.25">
      <c r="A17" s="5" t="s">
        <v>5</v>
      </c>
      <c r="B17" s="19"/>
      <c r="C17" s="23">
        <f>B17/7</f>
        <v>0</v>
      </c>
      <c r="D17" s="24"/>
      <c r="F17" s="17"/>
    </row>
    <row r="18" spans="1:6" x14ac:dyDescent="0.25">
      <c r="A18" s="31"/>
      <c r="B18" s="32"/>
      <c r="C18" s="33">
        <f>C15+C16+C17</f>
        <v>0</v>
      </c>
      <c r="D18" s="34"/>
    </row>
    <row r="19" spans="1:6" x14ac:dyDescent="0.25">
      <c r="A19" s="21" t="s">
        <v>6</v>
      </c>
      <c r="B19" s="22"/>
      <c r="C19" s="6">
        <f>ROUNDUP(C18,0)</f>
        <v>0</v>
      </c>
      <c r="D19" s="7" t="s">
        <v>7</v>
      </c>
    </row>
    <row r="21" spans="1:6" x14ac:dyDescent="0.25">
      <c r="A21" s="28" t="s">
        <v>10</v>
      </c>
      <c r="B21" s="29"/>
      <c r="C21" s="29"/>
      <c r="D21" s="30"/>
    </row>
    <row r="22" spans="1:6" x14ac:dyDescent="0.25">
      <c r="A22" s="4"/>
      <c r="B22" s="1" t="s">
        <v>2</v>
      </c>
      <c r="C22" s="25"/>
      <c r="D22" s="26"/>
    </row>
    <row r="23" spans="1:6" x14ac:dyDescent="0.25">
      <c r="A23" s="5" t="s">
        <v>3</v>
      </c>
      <c r="B23" s="18"/>
      <c r="C23" s="23">
        <f>B23/2</f>
        <v>0</v>
      </c>
      <c r="D23" s="24"/>
    </row>
    <row r="24" spans="1:6" x14ac:dyDescent="0.25">
      <c r="A24" s="5" t="s">
        <v>4</v>
      </c>
      <c r="B24" s="19"/>
      <c r="C24" s="23">
        <f>B24/5</f>
        <v>0</v>
      </c>
      <c r="D24" s="24"/>
    </row>
    <row r="25" spans="1:6" x14ac:dyDescent="0.25">
      <c r="A25" s="5" t="s">
        <v>5</v>
      </c>
      <c r="B25" s="19"/>
      <c r="C25" s="23">
        <f>B25/10</f>
        <v>0</v>
      </c>
      <c r="D25" s="24"/>
    </row>
    <row r="26" spans="1:6" x14ac:dyDescent="0.25">
      <c r="A26" s="31"/>
      <c r="B26" s="32"/>
      <c r="C26" s="23">
        <f>C23+C24+C25</f>
        <v>0</v>
      </c>
      <c r="D26" s="24"/>
    </row>
    <row r="27" spans="1:6" x14ac:dyDescent="0.25">
      <c r="A27" s="21" t="s">
        <v>6</v>
      </c>
      <c r="B27" s="22"/>
      <c r="C27" s="6">
        <f>ROUNDUP(C26,0)</f>
        <v>0</v>
      </c>
      <c r="D27" s="7" t="s">
        <v>7</v>
      </c>
    </row>
    <row r="29" spans="1:6" x14ac:dyDescent="0.25">
      <c r="A29" s="28" t="s">
        <v>11</v>
      </c>
      <c r="B29" s="29"/>
      <c r="C29" s="29"/>
      <c r="D29" s="30"/>
    </row>
    <row r="30" spans="1:6" x14ac:dyDescent="0.25">
      <c r="A30" s="4"/>
      <c r="B30" s="1" t="s">
        <v>2</v>
      </c>
      <c r="C30" s="25"/>
      <c r="D30" s="26"/>
    </row>
    <row r="31" spans="1:6" x14ac:dyDescent="0.25">
      <c r="A31" s="5" t="s">
        <v>3</v>
      </c>
      <c r="B31" s="18"/>
      <c r="C31" s="23">
        <f>B31/2</f>
        <v>0</v>
      </c>
      <c r="D31" s="24"/>
    </row>
    <row r="32" spans="1:6" x14ac:dyDescent="0.25">
      <c r="A32" s="5" t="s">
        <v>4</v>
      </c>
      <c r="B32" s="19"/>
      <c r="C32" s="23">
        <f>B32/4</f>
        <v>0</v>
      </c>
      <c r="D32" s="24"/>
    </row>
    <row r="33" spans="1:6" x14ac:dyDescent="0.25">
      <c r="A33" s="5" t="s">
        <v>5</v>
      </c>
      <c r="B33" s="19"/>
      <c r="C33" s="23">
        <f>B33/6</f>
        <v>0</v>
      </c>
      <c r="D33" s="24"/>
    </row>
    <row r="34" spans="1:6" x14ac:dyDescent="0.25">
      <c r="A34" s="31"/>
      <c r="B34" s="32"/>
      <c r="C34" s="23">
        <f>C31+C32+C33</f>
        <v>0</v>
      </c>
      <c r="D34" s="24"/>
    </row>
    <row r="35" spans="1:6" x14ac:dyDescent="0.25">
      <c r="A35" s="21" t="s">
        <v>6</v>
      </c>
      <c r="B35" s="22"/>
      <c r="C35" s="6">
        <f>ROUNDUP(C34,0)</f>
        <v>0</v>
      </c>
      <c r="D35" s="7" t="s">
        <v>7</v>
      </c>
    </row>
    <row r="37" spans="1:6" ht="18.75" x14ac:dyDescent="0.3">
      <c r="A37" s="27" t="s">
        <v>12</v>
      </c>
      <c r="B37" s="27"/>
      <c r="C37" s="27"/>
      <c r="D37" s="27"/>
      <c r="E37" s="27"/>
    </row>
    <row r="38" spans="1:6" x14ac:dyDescent="0.25">
      <c r="A38" s="3"/>
      <c r="B38" s="3"/>
      <c r="C38" s="3"/>
      <c r="D38" s="3"/>
    </row>
    <row r="39" spans="1:6" ht="15.75" x14ac:dyDescent="0.25">
      <c r="A39" s="20" t="s">
        <v>24</v>
      </c>
      <c r="B39" s="20"/>
      <c r="C39" s="20"/>
      <c r="D39" s="20"/>
      <c r="F39" s="17" t="s">
        <v>27</v>
      </c>
    </row>
    <row r="40" spans="1:6" x14ac:dyDescent="0.25">
      <c r="A40" s="28" t="s">
        <v>11</v>
      </c>
      <c r="B40" s="29"/>
      <c r="C40" s="29"/>
      <c r="D40" s="30"/>
    </row>
    <row r="41" spans="1:6" x14ac:dyDescent="0.25">
      <c r="A41" s="4"/>
      <c r="B41" s="35" t="s">
        <v>18</v>
      </c>
      <c r="C41" s="35"/>
      <c r="D41" s="36"/>
    </row>
    <row r="42" spans="1:6" x14ac:dyDescent="0.25">
      <c r="A42" s="5" t="s">
        <v>13</v>
      </c>
      <c r="B42" s="25" t="s">
        <v>16</v>
      </c>
      <c r="C42" s="25"/>
      <c r="D42" s="26"/>
    </row>
    <row r="43" spans="1:6" x14ac:dyDescent="0.25">
      <c r="A43" s="5" t="s">
        <v>14</v>
      </c>
      <c r="B43" s="25" t="s">
        <v>17</v>
      </c>
      <c r="C43" s="25"/>
      <c r="D43" s="26"/>
    </row>
    <row r="44" spans="1:6" x14ac:dyDescent="0.25">
      <c r="A44" s="8" t="s">
        <v>15</v>
      </c>
      <c r="B44" s="37" t="s">
        <v>0</v>
      </c>
      <c r="C44" s="37"/>
      <c r="D44" s="38"/>
    </row>
    <row r="46" spans="1:6" x14ac:dyDescent="0.25">
      <c r="A46" s="28" t="s">
        <v>21</v>
      </c>
      <c r="B46" s="29"/>
      <c r="C46" s="29"/>
      <c r="D46" s="30"/>
    </row>
    <row r="47" spans="1:6" x14ac:dyDescent="0.25">
      <c r="A47" s="4"/>
      <c r="B47" s="35" t="s">
        <v>18</v>
      </c>
      <c r="C47" s="35"/>
      <c r="D47" s="36"/>
    </row>
    <row r="48" spans="1:6" x14ac:dyDescent="0.25">
      <c r="A48" s="5" t="s">
        <v>19</v>
      </c>
      <c r="B48" s="25" t="s">
        <v>16</v>
      </c>
      <c r="C48" s="25"/>
      <c r="D48" s="26"/>
    </row>
    <row r="49" spans="1:4" x14ac:dyDescent="0.25">
      <c r="A49" s="8" t="s">
        <v>20</v>
      </c>
      <c r="B49" s="37" t="s">
        <v>17</v>
      </c>
      <c r="C49" s="37"/>
      <c r="D49" s="38"/>
    </row>
    <row r="51" spans="1:4" x14ac:dyDescent="0.25">
      <c r="A51" s="1" t="s">
        <v>23</v>
      </c>
    </row>
    <row r="52" spans="1:4" x14ac:dyDescent="0.25">
      <c r="A52" s="28" t="s">
        <v>1</v>
      </c>
      <c r="B52" s="29"/>
      <c r="C52" s="29"/>
      <c r="D52" s="30"/>
    </row>
    <row r="53" spans="1:4" x14ac:dyDescent="0.25">
      <c r="A53" s="4"/>
      <c r="B53" s="1" t="s">
        <v>2</v>
      </c>
      <c r="C53" s="25"/>
      <c r="D53" s="26"/>
    </row>
    <row r="54" spans="1:4" x14ac:dyDescent="0.25">
      <c r="A54" s="5" t="s">
        <v>4</v>
      </c>
      <c r="B54" s="19"/>
      <c r="C54" s="23">
        <f>B54/3</f>
        <v>0</v>
      </c>
      <c r="D54" s="24"/>
    </row>
    <row r="55" spans="1:4" x14ac:dyDescent="0.25">
      <c r="A55" s="5" t="s">
        <v>5</v>
      </c>
      <c r="B55" s="19"/>
      <c r="C55" s="23">
        <f>B55/5</f>
        <v>0</v>
      </c>
      <c r="D55" s="24"/>
    </row>
    <row r="56" spans="1:4" x14ac:dyDescent="0.25">
      <c r="A56" s="31"/>
      <c r="B56" s="32"/>
      <c r="C56" s="33">
        <f>C54+C55</f>
        <v>0</v>
      </c>
      <c r="D56" s="34"/>
    </row>
    <row r="57" spans="1:4" x14ac:dyDescent="0.25">
      <c r="A57" s="21" t="s">
        <v>6</v>
      </c>
      <c r="B57" s="22"/>
      <c r="C57" s="6">
        <f>ROUNDUP(C56,0)</f>
        <v>0</v>
      </c>
      <c r="D57" s="7" t="s">
        <v>7</v>
      </c>
    </row>
    <row r="59" spans="1:4" x14ac:dyDescent="0.25">
      <c r="A59" s="28" t="s">
        <v>10</v>
      </c>
      <c r="B59" s="29"/>
      <c r="C59" s="29"/>
      <c r="D59" s="30"/>
    </row>
    <row r="60" spans="1:4" x14ac:dyDescent="0.25">
      <c r="A60" s="4"/>
      <c r="B60" s="1" t="s">
        <v>2</v>
      </c>
      <c r="C60" s="25"/>
      <c r="D60" s="26"/>
    </row>
    <row r="61" spans="1:4" x14ac:dyDescent="0.25">
      <c r="A61" s="5" t="s">
        <v>4</v>
      </c>
      <c r="B61" s="19"/>
      <c r="C61" s="23">
        <f>B61/4</f>
        <v>0</v>
      </c>
      <c r="D61" s="24"/>
    </row>
    <row r="62" spans="1:4" x14ac:dyDescent="0.25">
      <c r="A62" s="5" t="s">
        <v>5</v>
      </c>
      <c r="B62" s="19"/>
      <c r="C62" s="23">
        <f>B62/6</f>
        <v>0</v>
      </c>
      <c r="D62" s="24"/>
    </row>
    <row r="63" spans="1:4" x14ac:dyDescent="0.25">
      <c r="A63" s="31"/>
      <c r="B63" s="32"/>
      <c r="C63" s="23">
        <f>C61+C62</f>
        <v>0</v>
      </c>
      <c r="D63" s="24"/>
    </row>
    <row r="64" spans="1:4" x14ac:dyDescent="0.25">
      <c r="A64" s="21" t="s">
        <v>6</v>
      </c>
      <c r="B64" s="22"/>
      <c r="C64" s="6">
        <f>ROUNDUP(C63,0)</f>
        <v>0</v>
      </c>
      <c r="D64" s="7" t="s">
        <v>7</v>
      </c>
    </row>
    <row r="66" spans="1:4" x14ac:dyDescent="0.25">
      <c r="A66" s="28" t="s">
        <v>11</v>
      </c>
      <c r="B66" s="29"/>
      <c r="C66" s="29"/>
      <c r="D66" s="30"/>
    </row>
    <row r="67" spans="1:4" x14ac:dyDescent="0.25">
      <c r="A67" s="4"/>
      <c r="B67" s="1" t="s">
        <v>2</v>
      </c>
      <c r="C67" s="25"/>
      <c r="D67" s="26"/>
    </row>
    <row r="68" spans="1:4" x14ac:dyDescent="0.25">
      <c r="A68" s="5" t="s">
        <v>4</v>
      </c>
      <c r="B68" s="19"/>
      <c r="C68" s="23">
        <f>B68/3</f>
        <v>0</v>
      </c>
      <c r="D68" s="24"/>
    </row>
    <row r="69" spans="1:4" x14ac:dyDescent="0.25">
      <c r="A69" s="5" t="s">
        <v>5</v>
      </c>
      <c r="B69" s="19"/>
      <c r="C69" s="23">
        <f>B69/5</f>
        <v>0</v>
      </c>
      <c r="D69" s="24"/>
    </row>
    <row r="70" spans="1:4" x14ac:dyDescent="0.25">
      <c r="A70" s="31"/>
      <c r="B70" s="32"/>
      <c r="C70" s="23">
        <f>C68+C69</f>
        <v>0</v>
      </c>
      <c r="D70" s="24"/>
    </row>
    <row r="71" spans="1:4" x14ac:dyDescent="0.25">
      <c r="A71" s="21" t="s">
        <v>6</v>
      </c>
      <c r="B71" s="22"/>
      <c r="C71" s="6">
        <f>ROUNDUP(C70,0)</f>
        <v>0</v>
      </c>
      <c r="D71" s="7" t="s">
        <v>7</v>
      </c>
    </row>
    <row r="73" spans="1:4" x14ac:dyDescent="0.25">
      <c r="A73" s="1" t="s">
        <v>22</v>
      </c>
    </row>
    <row r="74" spans="1:4" x14ac:dyDescent="0.25">
      <c r="A74" s="28" t="s">
        <v>1</v>
      </c>
      <c r="B74" s="29"/>
      <c r="C74" s="29"/>
      <c r="D74" s="30"/>
    </row>
    <row r="75" spans="1:4" x14ac:dyDescent="0.25">
      <c r="A75" s="4"/>
      <c r="B75" s="1" t="s">
        <v>2</v>
      </c>
      <c r="C75" s="25"/>
      <c r="D75" s="26"/>
    </row>
    <row r="76" spans="1:4" x14ac:dyDescent="0.25">
      <c r="A76" s="5" t="s">
        <v>4</v>
      </c>
      <c r="B76" s="19"/>
      <c r="C76" s="23">
        <f>B76/3</f>
        <v>0</v>
      </c>
      <c r="D76" s="24"/>
    </row>
    <row r="77" spans="1:4" x14ac:dyDescent="0.25">
      <c r="A77" s="5" t="s">
        <v>5</v>
      </c>
      <c r="B77" s="19"/>
      <c r="C77" s="23">
        <f>B77/5</f>
        <v>0</v>
      </c>
      <c r="D77" s="24"/>
    </row>
    <row r="78" spans="1:4" x14ac:dyDescent="0.25">
      <c r="A78" s="31"/>
      <c r="B78" s="32"/>
      <c r="C78" s="33">
        <f>C76+C77</f>
        <v>0</v>
      </c>
      <c r="D78" s="34"/>
    </row>
    <row r="79" spans="1:4" x14ac:dyDescent="0.25">
      <c r="A79" s="21" t="s">
        <v>6</v>
      </c>
      <c r="B79" s="22"/>
      <c r="C79" s="9">
        <f>ROUNDUP(C78,0)</f>
        <v>0</v>
      </c>
      <c r="D79" s="7" t="s">
        <v>7</v>
      </c>
    </row>
    <row r="81" spans="1:4" x14ac:dyDescent="0.25">
      <c r="A81" s="28" t="s">
        <v>10</v>
      </c>
      <c r="B81" s="29"/>
      <c r="C81" s="29"/>
      <c r="D81" s="30"/>
    </row>
    <row r="82" spans="1:4" x14ac:dyDescent="0.25">
      <c r="A82" s="4"/>
      <c r="B82" s="1" t="s">
        <v>2</v>
      </c>
      <c r="C82" s="25"/>
      <c r="D82" s="26"/>
    </row>
    <row r="83" spans="1:4" x14ac:dyDescent="0.25">
      <c r="A83" s="5" t="s">
        <v>4</v>
      </c>
      <c r="B83" s="19"/>
      <c r="C83" s="23">
        <f>B83/4</f>
        <v>0</v>
      </c>
      <c r="D83" s="24"/>
    </row>
    <row r="84" spans="1:4" x14ac:dyDescent="0.25">
      <c r="A84" s="5" t="s">
        <v>5</v>
      </c>
      <c r="B84" s="19"/>
      <c r="C84" s="23">
        <f>B84/6</f>
        <v>0</v>
      </c>
      <c r="D84" s="24"/>
    </row>
    <row r="85" spans="1:4" x14ac:dyDescent="0.25">
      <c r="A85" s="31"/>
      <c r="B85" s="32"/>
      <c r="C85" s="23">
        <f>C83+C84</f>
        <v>0</v>
      </c>
      <c r="D85" s="24"/>
    </row>
    <row r="86" spans="1:4" x14ac:dyDescent="0.25">
      <c r="A86" s="21" t="s">
        <v>6</v>
      </c>
      <c r="B86" s="22"/>
      <c r="C86" s="9">
        <f>ROUNDUP(C85,0)</f>
        <v>0</v>
      </c>
      <c r="D86" s="7" t="s">
        <v>7</v>
      </c>
    </row>
    <row r="88" spans="1:4" x14ac:dyDescent="0.25">
      <c r="A88" s="28" t="s">
        <v>11</v>
      </c>
      <c r="B88" s="29"/>
      <c r="C88" s="29"/>
      <c r="D88" s="30"/>
    </row>
    <row r="89" spans="1:4" x14ac:dyDescent="0.25">
      <c r="A89" s="4"/>
      <c r="B89" s="1" t="s">
        <v>2</v>
      </c>
      <c r="C89" s="25"/>
      <c r="D89" s="26"/>
    </row>
    <row r="90" spans="1:4" x14ac:dyDescent="0.25">
      <c r="A90" s="5" t="s">
        <v>4</v>
      </c>
      <c r="B90" s="19"/>
      <c r="C90" s="23">
        <f>B90/3</f>
        <v>0</v>
      </c>
      <c r="D90" s="24"/>
    </row>
    <row r="91" spans="1:4" x14ac:dyDescent="0.25">
      <c r="A91" s="5" t="s">
        <v>5</v>
      </c>
      <c r="B91" s="19"/>
      <c r="C91" s="23">
        <f>B91/5</f>
        <v>0</v>
      </c>
      <c r="D91" s="24"/>
    </row>
    <row r="92" spans="1:4" x14ac:dyDescent="0.25">
      <c r="A92" s="31"/>
      <c r="B92" s="32"/>
      <c r="C92" s="23">
        <f>C90+C91</f>
        <v>0</v>
      </c>
      <c r="D92" s="24"/>
    </row>
    <row r="93" spans="1:4" x14ac:dyDescent="0.25">
      <c r="A93" s="21" t="s">
        <v>6</v>
      </c>
      <c r="B93" s="22"/>
      <c r="C93" s="6">
        <f>ROUNDUP(C92,0)</f>
        <v>0</v>
      </c>
      <c r="D93" s="7" t="s">
        <v>7</v>
      </c>
    </row>
    <row r="95" spans="1:4" x14ac:dyDescent="0.25">
      <c r="A95" s="1" t="s">
        <v>25</v>
      </c>
    </row>
    <row r="96" spans="1:4" x14ac:dyDescent="0.25">
      <c r="A96" s="28" t="s">
        <v>1</v>
      </c>
      <c r="B96" s="29"/>
      <c r="C96" s="29"/>
      <c r="D96" s="30"/>
    </row>
    <row r="97" spans="1:4" x14ac:dyDescent="0.25">
      <c r="A97" s="4"/>
      <c r="B97" s="1" t="s">
        <v>2</v>
      </c>
      <c r="C97" s="25"/>
      <c r="D97" s="26"/>
    </row>
    <row r="98" spans="1:4" x14ac:dyDescent="0.25">
      <c r="A98" s="5" t="s">
        <v>3</v>
      </c>
      <c r="B98" s="18"/>
      <c r="C98" s="23">
        <f>B98/2</f>
        <v>0</v>
      </c>
      <c r="D98" s="24"/>
    </row>
    <row r="99" spans="1:4" x14ac:dyDescent="0.25">
      <c r="A99" s="5" t="s">
        <v>4</v>
      </c>
      <c r="B99" s="19"/>
      <c r="C99" s="23">
        <f>B99/5</f>
        <v>0</v>
      </c>
      <c r="D99" s="24"/>
    </row>
    <row r="100" spans="1:4" x14ac:dyDescent="0.25">
      <c r="A100" s="5" t="s">
        <v>5</v>
      </c>
      <c r="B100" s="19"/>
      <c r="C100" s="23">
        <f>B100/6</f>
        <v>0</v>
      </c>
      <c r="D100" s="24"/>
    </row>
    <row r="101" spans="1:4" x14ac:dyDescent="0.25">
      <c r="A101" s="31"/>
      <c r="B101" s="32"/>
      <c r="C101" s="33">
        <f>C98+C99+C100</f>
        <v>0</v>
      </c>
      <c r="D101" s="34"/>
    </row>
    <row r="102" spans="1:4" x14ac:dyDescent="0.25">
      <c r="A102" s="21" t="s">
        <v>6</v>
      </c>
      <c r="B102" s="22"/>
      <c r="C102" s="9">
        <f>ROUNDUP(C101,0)</f>
        <v>0</v>
      </c>
      <c r="D102" s="7" t="s">
        <v>7</v>
      </c>
    </row>
    <row r="104" spans="1:4" x14ac:dyDescent="0.25">
      <c r="A104" s="28" t="s">
        <v>10</v>
      </c>
      <c r="B104" s="29"/>
      <c r="C104" s="29"/>
      <c r="D104" s="30"/>
    </row>
    <row r="105" spans="1:4" x14ac:dyDescent="0.25">
      <c r="A105" s="4"/>
      <c r="B105" s="1" t="s">
        <v>2</v>
      </c>
      <c r="C105" s="25"/>
      <c r="D105" s="26"/>
    </row>
    <row r="106" spans="1:4" x14ac:dyDescent="0.25">
      <c r="A106" s="5" t="s">
        <v>3</v>
      </c>
      <c r="B106" s="18"/>
      <c r="C106" s="23">
        <f>B106/2</f>
        <v>0</v>
      </c>
      <c r="D106" s="24"/>
    </row>
    <row r="107" spans="1:4" x14ac:dyDescent="0.25">
      <c r="A107" s="5" t="s">
        <v>4</v>
      </c>
      <c r="B107" s="19"/>
      <c r="C107" s="23">
        <f>B107/5</f>
        <v>0</v>
      </c>
      <c r="D107" s="24"/>
    </row>
    <row r="108" spans="1:4" x14ac:dyDescent="0.25">
      <c r="A108" s="5" t="s">
        <v>5</v>
      </c>
      <c r="B108" s="19"/>
      <c r="C108" s="23">
        <f>B108/6</f>
        <v>0</v>
      </c>
      <c r="D108" s="24"/>
    </row>
    <row r="109" spans="1:4" x14ac:dyDescent="0.25">
      <c r="A109" s="31"/>
      <c r="B109" s="32"/>
      <c r="C109" s="23">
        <f>C106+C107+C108</f>
        <v>0</v>
      </c>
      <c r="D109" s="24"/>
    </row>
    <row r="110" spans="1:4" x14ac:dyDescent="0.25">
      <c r="A110" s="21" t="s">
        <v>6</v>
      </c>
      <c r="B110" s="22"/>
      <c r="C110" s="9">
        <f>ROUNDUP(C109,0)</f>
        <v>0</v>
      </c>
      <c r="D110" s="7" t="s">
        <v>7</v>
      </c>
    </row>
    <row r="112" spans="1:4" x14ac:dyDescent="0.25">
      <c r="A112" s="28" t="s">
        <v>11</v>
      </c>
      <c r="B112" s="29"/>
      <c r="C112" s="29"/>
      <c r="D112" s="30"/>
    </row>
    <row r="113" spans="1:4" x14ac:dyDescent="0.25">
      <c r="A113" s="4"/>
      <c r="B113" s="1" t="s">
        <v>2</v>
      </c>
      <c r="C113" s="25"/>
      <c r="D113" s="26"/>
    </row>
    <row r="114" spans="1:4" x14ac:dyDescent="0.25">
      <c r="A114" s="5" t="s">
        <v>3</v>
      </c>
      <c r="B114" s="18"/>
      <c r="C114" s="25">
        <f>B114/2</f>
        <v>0</v>
      </c>
      <c r="D114" s="26"/>
    </row>
    <row r="115" spans="1:4" x14ac:dyDescent="0.25">
      <c r="A115" s="5" t="s">
        <v>4</v>
      </c>
      <c r="B115" s="19"/>
      <c r="C115" s="25">
        <f>B115/4</f>
        <v>0</v>
      </c>
      <c r="D115" s="26"/>
    </row>
    <row r="116" spans="1:4" x14ac:dyDescent="0.25">
      <c r="A116" s="5" t="s">
        <v>5</v>
      </c>
      <c r="B116" s="19"/>
      <c r="C116" s="23">
        <f>B116/6</f>
        <v>0</v>
      </c>
      <c r="D116" s="24"/>
    </row>
    <row r="117" spans="1:4" x14ac:dyDescent="0.25">
      <c r="A117" s="31"/>
      <c r="B117" s="32"/>
      <c r="C117" s="23">
        <f>C114+C115+C116</f>
        <v>0</v>
      </c>
      <c r="D117" s="24"/>
    </row>
    <row r="118" spans="1:4" x14ac:dyDescent="0.25">
      <c r="A118" s="21" t="s">
        <v>6</v>
      </c>
      <c r="B118" s="22"/>
      <c r="C118" s="9">
        <f>ROUNDUP(C117,0)</f>
        <v>0</v>
      </c>
      <c r="D118" s="7" t="s">
        <v>7</v>
      </c>
    </row>
  </sheetData>
  <sheetProtection algorithmName="SHA-512" hashValue="v4YIYaVMiz+iJSB5CYxHFaYxGxTjuILgbMO+maA4/GgBeWAR9UxWKBIfrMmLwSKD2M5GGf511KklRj2/pA9I5A==" saltValue="iW6YXGhjbo86uWXz51GoKA==" spinCount="100000" sheet="1" objects="1" scenarios="1"/>
  <mergeCells count="110">
    <mergeCell ref="A26:B26"/>
    <mergeCell ref="A27:B27"/>
    <mergeCell ref="C31:D31"/>
    <mergeCell ref="C32:D32"/>
    <mergeCell ref="C33:D33"/>
    <mergeCell ref="C34:D34"/>
    <mergeCell ref="A29:D29"/>
    <mergeCell ref="A34:B34"/>
    <mergeCell ref="C30:D30"/>
    <mergeCell ref="A39:D39"/>
    <mergeCell ref="A21:D21"/>
    <mergeCell ref="A5:D5"/>
    <mergeCell ref="A10:B10"/>
    <mergeCell ref="A11:B11"/>
    <mergeCell ref="A13:D13"/>
    <mergeCell ref="C14:D14"/>
    <mergeCell ref="C25:D25"/>
    <mergeCell ref="C26:D26"/>
    <mergeCell ref="A18:B18"/>
    <mergeCell ref="A19:B19"/>
    <mergeCell ref="C7:D7"/>
    <mergeCell ref="C6:D6"/>
    <mergeCell ref="C8:D8"/>
    <mergeCell ref="C9:D9"/>
    <mergeCell ref="C10:D10"/>
    <mergeCell ref="A35:B35"/>
    <mergeCell ref="C15:D15"/>
    <mergeCell ref="C16:D16"/>
    <mergeCell ref="C17:D17"/>
    <mergeCell ref="C18:D18"/>
    <mergeCell ref="C22:D22"/>
    <mergeCell ref="C23:D23"/>
    <mergeCell ref="C24:D24"/>
    <mergeCell ref="C53:D53"/>
    <mergeCell ref="C54:D54"/>
    <mergeCell ref="C55:D55"/>
    <mergeCell ref="A56:B56"/>
    <mergeCell ref="C56:D56"/>
    <mergeCell ref="A40:D40"/>
    <mergeCell ref="B41:D41"/>
    <mergeCell ref="B42:D42"/>
    <mergeCell ref="B43:D43"/>
    <mergeCell ref="B44:D44"/>
    <mergeCell ref="B47:D47"/>
    <mergeCell ref="B49:D49"/>
    <mergeCell ref="B48:D48"/>
    <mergeCell ref="A46:D46"/>
    <mergeCell ref="A52:D52"/>
    <mergeCell ref="C62:D62"/>
    <mergeCell ref="A63:B63"/>
    <mergeCell ref="C63:D63"/>
    <mergeCell ref="A64:B64"/>
    <mergeCell ref="A66:D66"/>
    <mergeCell ref="A57:B57"/>
    <mergeCell ref="A59:D59"/>
    <mergeCell ref="C60:D60"/>
    <mergeCell ref="C61:D61"/>
    <mergeCell ref="A71:B71"/>
    <mergeCell ref="A74:D74"/>
    <mergeCell ref="C75:D75"/>
    <mergeCell ref="C76:D76"/>
    <mergeCell ref="C77:D77"/>
    <mergeCell ref="C67:D67"/>
    <mergeCell ref="C68:D68"/>
    <mergeCell ref="C69:D69"/>
    <mergeCell ref="A70:B70"/>
    <mergeCell ref="C70:D70"/>
    <mergeCell ref="C83:D83"/>
    <mergeCell ref="C84:D84"/>
    <mergeCell ref="A85:B85"/>
    <mergeCell ref="C85:D85"/>
    <mergeCell ref="A86:B86"/>
    <mergeCell ref="A78:B78"/>
    <mergeCell ref="C78:D78"/>
    <mergeCell ref="A79:B79"/>
    <mergeCell ref="A81:D81"/>
    <mergeCell ref="C82:D82"/>
    <mergeCell ref="C97:D97"/>
    <mergeCell ref="C99:D99"/>
    <mergeCell ref="C100:D100"/>
    <mergeCell ref="A88:D88"/>
    <mergeCell ref="C89:D89"/>
    <mergeCell ref="C90:D90"/>
    <mergeCell ref="C91:D91"/>
    <mergeCell ref="A92:B92"/>
    <mergeCell ref="C92:D92"/>
    <mergeCell ref="F9:G9"/>
    <mergeCell ref="A118:B118"/>
    <mergeCell ref="C98:D98"/>
    <mergeCell ref="C106:D106"/>
    <mergeCell ref="C114:D114"/>
    <mergeCell ref="A37:E37"/>
    <mergeCell ref="A112:D112"/>
    <mergeCell ref="C113:D113"/>
    <mergeCell ref="C115:D115"/>
    <mergeCell ref="C116:D116"/>
    <mergeCell ref="A117:B117"/>
    <mergeCell ref="C117:D117"/>
    <mergeCell ref="C107:D107"/>
    <mergeCell ref="C108:D108"/>
    <mergeCell ref="A109:B109"/>
    <mergeCell ref="C109:D109"/>
    <mergeCell ref="A110:B110"/>
    <mergeCell ref="A101:B101"/>
    <mergeCell ref="C101:D101"/>
    <mergeCell ref="A102:B102"/>
    <mergeCell ref="A104:D104"/>
    <mergeCell ref="C105:D105"/>
    <mergeCell ref="A93:B93"/>
    <mergeCell ref="A96:D96"/>
  </mergeCells>
  <phoneticPr fontId="2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ROMILDO DO NASCIMENTO</dc:creator>
  <cp:lastModifiedBy>ISABELA CRISTINA DE CASTRO ALVES</cp:lastModifiedBy>
  <dcterms:created xsi:type="dcterms:W3CDTF">2019-04-24T12:51:25Z</dcterms:created>
  <dcterms:modified xsi:type="dcterms:W3CDTF">2024-09-25T13:10:40Z</dcterms:modified>
</cp:coreProperties>
</file>