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87F91E22-DBF9-4EDA-82EE-AD400942F78E}" xr6:coauthVersionLast="47" xr6:coauthVersionMax="47" xr10:uidLastSave="{00000000-0000-0000-0000-000000000000}"/>
  <bookViews>
    <workbookView xWindow="-110" yWindow="-110" windowWidth="19420" windowHeight="10420" tabRatio="743" xr2:uid="{00000000-000D-0000-FFFF-FFFF00000000}"/>
  </bookViews>
  <sheets>
    <sheet name="IQ COSAN" sheetId="12" r:id="rId1"/>
    <sheet name="Conceitos da class.alim" sheetId="2" r:id="rId2"/>
    <sheet name="Exemplos de alimentos" sheetId="13" r:id="rId3"/>
    <sheet name="Regionais" sheetId="4" r:id="rId4"/>
    <sheet name="Sociobiodiversidade" sheetId="5" r:id="rId5"/>
    <sheet name=" Fontes de Ferro heme e vit A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1" i="12" l="1"/>
  <c r="AS11" i="12"/>
  <c r="AG11" i="12"/>
  <c r="U11" i="12"/>
  <c r="BE12" i="12"/>
  <c r="AS12" i="12"/>
  <c r="AG12" i="12"/>
  <c r="U12" i="12"/>
  <c r="BE13" i="12"/>
  <c r="AS13" i="12"/>
  <c r="AG13" i="12"/>
  <c r="U13" i="12"/>
  <c r="I13" i="12"/>
  <c r="BE26" i="12"/>
  <c r="BE28" i="12" s="1"/>
  <c r="AS26" i="12"/>
  <c r="AS28" i="12" s="1"/>
  <c r="AG26" i="12"/>
  <c r="AG28" i="12" s="1"/>
  <c r="U26" i="12"/>
  <c r="U28" i="12" s="1"/>
  <c r="I26" i="12" l="1"/>
  <c r="I28" i="12" s="1"/>
  <c r="BF11" i="12" l="1"/>
  <c r="AT11" i="12"/>
  <c r="AH11" i="12"/>
  <c r="V11" i="12"/>
  <c r="I12" i="12"/>
  <c r="J11" i="12" l="1"/>
  <c r="I11" i="12"/>
  <c r="BF10" i="12"/>
  <c r="BE10" i="12"/>
  <c r="AT10" i="12"/>
  <c r="AS10" i="12"/>
  <c r="AH10" i="12"/>
  <c r="AG10" i="12"/>
  <c r="V10" i="12"/>
  <c r="U10" i="12"/>
  <c r="J10" i="12"/>
  <c r="I10" i="12"/>
  <c r="BF9" i="12"/>
  <c r="BE9" i="12"/>
  <c r="AT9" i="12"/>
  <c r="AS9" i="12"/>
  <c r="AH9" i="12"/>
  <c r="AG9" i="12"/>
  <c r="V9" i="12"/>
  <c r="U9" i="12"/>
  <c r="J9" i="12"/>
  <c r="I9" i="12"/>
  <c r="BF8" i="12"/>
  <c r="BE8" i="12"/>
  <c r="AT8" i="12"/>
  <c r="AS8" i="12"/>
  <c r="AH8" i="12"/>
  <c r="AG8" i="12"/>
  <c r="V8" i="12"/>
  <c r="U8" i="12"/>
  <c r="J8" i="12"/>
  <c r="I8" i="12"/>
  <c r="BF7" i="12"/>
  <c r="BE7" i="12"/>
  <c r="AT7" i="12"/>
  <c r="AS7" i="12"/>
  <c r="AH7" i="12"/>
  <c r="AG7" i="12"/>
  <c r="V7" i="12"/>
  <c r="U7" i="12"/>
  <c r="J7" i="12"/>
  <c r="I7" i="12"/>
  <c r="BF6" i="12"/>
  <c r="BE6" i="12"/>
  <c r="AT6" i="12"/>
  <c r="AS6" i="12"/>
  <c r="AH6" i="12"/>
  <c r="AG6" i="12"/>
  <c r="V6" i="12"/>
  <c r="U6" i="12"/>
  <c r="J6" i="12"/>
  <c r="I6" i="12"/>
  <c r="BF5" i="12"/>
  <c r="BE5" i="12"/>
  <c r="BE14" i="12" s="1"/>
  <c r="BE30" i="12" s="1"/>
  <c r="C37" i="12" s="1"/>
  <c r="AT5" i="12"/>
  <c r="AS5" i="12"/>
  <c r="AH5" i="12"/>
  <c r="AG5" i="12"/>
  <c r="AG14" i="12" s="1"/>
  <c r="AG30" i="12" s="1"/>
  <c r="V5" i="12"/>
  <c r="U5" i="12"/>
  <c r="J5" i="12"/>
  <c r="I5" i="12"/>
  <c r="I14" i="12" l="1"/>
  <c r="I30" i="12" s="1"/>
  <c r="C35" i="12"/>
  <c r="C50" i="12"/>
  <c r="C43" i="12"/>
  <c r="U14" i="12"/>
  <c r="U30" i="12" s="1"/>
  <c r="AS14" i="12"/>
  <c r="AS30" i="12" s="1"/>
  <c r="C33" i="12" l="1"/>
  <c r="C48" i="12"/>
  <c r="C54" i="12"/>
  <c r="C41" i="12"/>
  <c r="C44" i="12"/>
  <c r="C36" i="12"/>
  <c r="C49" i="12"/>
  <c r="C42" i="12"/>
  <c r="C34" i="12"/>
  <c r="C55" i="12"/>
  <c r="C51" i="12" l="1"/>
  <c r="C45" i="12"/>
  <c r="C56" i="12"/>
  <c r="C38" i="12"/>
</calcChain>
</file>

<file path=xl/sharedStrings.xml><?xml version="1.0" encoding="utf-8"?>
<sst xmlns="http://schemas.openxmlformats.org/spreadsheetml/2006/main" count="1401" uniqueCount="1006">
  <si>
    <t>COMPONENTES SEMANA 1</t>
  </si>
  <si>
    <t>COMPONENTES DE AVALIAÇÃO DIÁRIA</t>
  </si>
  <si>
    <t>Ref</t>
  </si>
  <si>
    <t>Seg</t>
  </si>
  <si>
    <t>Ter</t>
  </si>
  <si>
    <t>Qua</t>
  </si>
  <si>
    <t>Quin</t>
  </si>
  <si>
    <t>Sex</t>
  </si>
  <si>
    <t>PONTUAÇÃO</t>
  </si>
  <si>
    <t>Diversidade do cardápio</t>
  </si>
  <si>
    <t xml:space="preserve">Freq </t>
  </si>
  <si>
    <t xml:space="preserve">Result </t>
  </si>
  <si>
    <t>COMPONENTES SEMANA 2</t>
  </si>
  <si>
    <t>COMPONENTES SEMANA 3</t>
  </si>
  <si>
    <t>COMPONENTES SEMANA 4</t>
  </si>
  <si>
    <t>COMPONENTES SEMANA 5</t>
  </si>
  <si>
    <t>AVALIAÇÃO MENSAL (cardápios 5 semanas)</t>
  </si>
  <si>
    <t>Semana 1</t>
  </si>
  <si>
    <t>Semana 2</t>
  </si>
  <si>
    <t>Semana 3</t>
  </si>
  <si>
    <t>Semana 4</t>
  </si>
  <si>
    <t>Semana 5</t>
  </si>
  <si>
    <t>Pontuação</t>
  </si>
  <si>
    <t>AVALIAÇÃO MENSAL (cardápios 4 semanas)</t>
  </si>
  <si>
    <t>AVALIAÇÃO MENSAL (cardápios 3 semanas)</t>
  </si>
  <si>
    <t>AVALIAÇÃO MENSAL (cardápios 2 semanas)</t>
  </si>
  <si>
    <t>Inadequado</t>
  </si>
  <si>
    <t>Precisa de melhoras</t>
  </si>
  <si>
    <t xml:space="preserve">Adequado </t>
  </si>
  <si>
    <t>COMPONENTES DE AVALIAÇÃO SEMANAL</t>
  </si>
  <si>
    <t>PROIBIDOS</t>
  </si>
  <si>
    <t>Tapioca</t>
  </si>
  <si>
    <t>Cenoura</t>
  </si>
  <si>
    <t>Chicória</t>
  </si>
  <si>
    <t>Espinafre</t>
  </si>
  <si>
    <t>Jambu</t>
  </si>
  <si>
    <t>Jurubeba</t>
  </si>
  <si>
    <t>Mandioca</t>
  </si>
  <si>
    <t>Quiabo</t>
  </si>
  <si>
    <t>Rabanete</t>
  </si>
  <si>
    <t>Rúcula</t>
  </si>
  <si>
    <t>Salsa</t>
  </si>
  <si>
    <t>Salsinha</t>
  </si>
  <si>
    <t>Serralha</t>
  </si>
  <si>
    <t>Taioba</t>
  </si>
  <si>
    <t>Tomate seco</t>
  </si>
  <si>
    <t>Tucupi</t>
  </si>
  <si>
    <t>Vagem</t>
  </si>
  <si>
    <t>Vinagreira</t>
  </si>
  <si>
    <t>Abacaxi</t>
  </si>
  <si>
    <t>Abiu</t>
  </si>
  <si>
    <t>Bacuri</t>
  </si>
  <si>
    <t>Cacau</t>
  </si>
  <si>
    <t>Cagaita</t>
  </si>
  <si>
    <t>Caju</t>
  </si>
  <si>
    <t>Cupuaçu</t>
  </si>
  <si>
    <t>Jabuticaba</t>
  </si>
  <si>
    <t>Jenipapo</t>
  </si>
  <si>
    <t>Macaúba</t>
  </si>
  <si>
    <t>Mangaba</t>
  </si>
  <si>
    <t>Maracujá</t>
  </si>
  <si>
    <t>Murici</t>
  </si>
  <si>
    <t>Pequi</t>
  </si>
  <si>
    <t>Pitanga</t>
  </si>
  <si>
    <t>Romã</t>
  </si>
  <si>
    <t>Sapoti</t>
  </si>
  <si>
    <t>Tamarindo</t>
  </si>
  <si>
    <t>Taperebá</t>
  </si>
  <si>
    <t>Tucumã</t>
  </si>
  <si>
    <t>Umbu</t>
  </si>
  <si>
    <t>Umbu, polpa, congelada</t>
  </si>
  <si>
    <t>Uva Itália</t>
  </si>
  <si>
    <t>Uva passa</t>
  </si>
  <si>
    <t>Uva, polpa, congelada</t>
  </si>
  <si>
    <t>Sardinha, inteira, crua</t>
  </si>
  <si>
    <t>Siri</t>
  </si>
  <si>
    <t>Surubim</t>
  </si>
  <si>
    <t>Sururu</t>
  </si>
  <si>
    <t>Tucunaré, filé, congelado, cru</t>
  </si>
  <si>
    <t>Toucinho</t>
  </si>
  <si>
    <t>Requeijão de corte</t>
  </si>
  <si>
    <t>Soja, extrato solúvel, natural, fluido</t>
  </si>
  <si>
    <t>Soja, farinha</t>
  </si>
  <si>
    <t>Soja, queijo (tofu)</t>
  </si>
  <si>
    <t>Tremoço</t>
  </si>
  <si>
    <t>Pupunha</t>
  </si>
  <si>
    <t>Suco de soja, sabores diversos, concentrado</t>
  </si>
  <si>
    <t>Sagu</t>
  </si>
  <si>
    <t>Sal dietético</t>
  </si>
  <si>
    <t>Sal grosso</t>
  </si>
  <si>
    <t>Salvia</t>
  </si>
  <si>
    <t>Tempero a base de sal</t>
  </si>
  <si>
    <t>Tempero verde</t>
  </si>
  <si>
    <t>Tomilho</t>
  </si>
  <si>
    <t>Urucum</t>
  </si>
  <si>
    <t xml:space="preserve">Xerém </t>
  </si>
  <si>
    <t>Sal refinado/iodado</t>
  </si>
  <si>
    <t>Tilápia, filé</t>
  </si>
  <si>
    <t>Tilápia, inteira</t>
  </si>
  <si>
    <t>Sal Amoníaco</t>
  </si>
  <si>
    <t>Trigo para quibe</t>
  </si>
  <si>
    <t>Rosquinha salgada</t>
  </si>
  <si>
    <t>Salsão</t>
  </si>
  <si>
    <t>Mangarito</t>
  </si>
  <si>
    <t>Sal indígena</t>
  </si>
  <si>
    <t>Sardinha seca</t>
  </si>
  <si>
    <t>Soja em grãos</t>
  </si>
  <si>
    <t>Suco integral/natural, diversos sabores</t>
  </si>
  <si>
    <t>Quirera/Quirela de milho/Canjiquinha/Xerém (milho-ingrediente)</t>
  </si>
  <si>
    <t>Cambuci</t>
  </si>
  <si>
    <t>Caqui</t>
  </si>
  <si>
    <t>Vinagre, diversos tipos</t>
  </si>
  <si>
    <t>Goiaba</t>
  </si>
  <si>
    <t>Uva</t>
  </si>
  <si>
    <t>Abóbora</t>
  </si>
  <si>
    <t>Radiche/Radicchio</t>
  </si>
  <si>
    <t>Tomate para molho</t>
  </si>
  <si>
    <t>Seleta de legumes orgânico, embalada à vácuo</t>
  </si>
  <si>
    <t>Seleta de legumes, embalada à vácuo</t>
  </si>
  <si>
    <t>EXCEÇÕES</t>
  </si>
  <si>
    <t>ALIMENTOS E PREPARAÇÕES REGIONAIS DO BRASIL</t>
  </si>
  <si>
    <t>REGIÃO NORTE: Acre, Amapá, Amazonas, Pará, Rondônia, Roraima e Tocantins</t>
  </si>
  <si>
    <t>REGIÃO NORDESTE: Alagoas, Bahia, Ceará, Maranhão, Paraíba, Pernambuco, Piauí, Rio Grande do Norte e Sergipe</t>
  </si>
  <si>
    <t>REGIÃO CENTRO-OESTE: Goiás, Mato Grosso, Mato Grosso do Sul e o Distrito Federal</t>
  </si>
  <si>
    <t>REGIÃO SUDESTE: Espírito Santo, Minas Gerais, Rio de Janeiro e São Paulo.</t>
  </si>
  <si>
    <t>REGIÃO SUL: Paraná, Santa Catarina e Rio Grande do Sul</t>
  </si>
  <si>
    <t>Fonte: Alimentos Regionais Brasileiros - Ministério da Saúde (2015)</t>
  </si>
  <si>
    <t>ESPÉCIES NATIVAS DA SOCIOBIODIVERSIDADE BRASILEIRA</t>
  </si>
  <si>
    <t>Nome popular</t>
  </si>
  <si>
    <t>Partes usadas</t>
  </si>
  <si>
    <t>Regiões/Estados de ocorrência natural</t>
  </si>
  <si>
    <t>Açaí</t>
  </si>
  <si>
    <t>Norte (AC, AM, PA, RO)</t>
  </si>
  <si>
    <t>Araçá</t>
  </si>
  <si>
    <t>Araçá-boi</t>
  </si>
  <si>
    <t>Norte (AC, AM, PA, RO, RR); Centro-Oeste (MT)</t>
  </si>
  <si>
    <t>Aroeira-pimenteira</t>
  </si>
  <si>
    <t>Arumbeva</t>
  </si>
  <si>
    <t>Bacaba</t>
  </si>
  <si>
    <t>Norte (AC, AM, AP, PA, RO, TO); Nordeste (MA); Centro-Oeste (GO, MT)</t>
  </si>
  <si>
    <t>Beldroega</t>
  </si>
  <si>
    <t>Buriti</t>
  </si>
  <si>
    <t>Butiá</t>
  </si>
  <si>
    <t>Sul (PR, RS, SC)</t>
  </si>
  <si>
    <t>Camu-camu</t>
  </si>
  <si>
    <t>Norte (AC, AM, PA, RO, RR); Centro-Oeste (MT);</t>
  </si>
  <si>
    <t>Cará-amazônico</t>
  </si>
  <si>
    <t>Sudeste (ES, MG, RJ, SP); Sul (PR, RS, SC)</t>
  </si>
  <si>
    <t>Chichá</t>
  </si>
  <si>
    <t>Norte (PA, TO); Nordeste (BA, CE, MA, PI); Centro-Oeste (DF, GO, MS, MT); Sudeste (ES, MG, RJ, SP);</t>
  </si>
  <si>
    <t>Coquinho-azedo</t>
  </si>
  <si>
    <t>Sudeste (RJ, SP); Sul (PR, RS, SC)</t>
  </si>
  <si>
    <t>Croá</t>
  </si>
  <si>
    <t>Cubiu</t>
  </si>
  <si>
    <t>Fisalis</t>
  </si>
  <si>
    <t>Guabiroba</t>
  </si>
  <si>
    <t>Gueroba</t>
  </si>
  <si>
    <t>Jatobá</t>
  </si>
  <si>
    <t>Juçara</t>
  </si>
  <si>
    <t>Licuri</t>
  </si>
  <si>
    <t>Nordeste (AL, BA, PE, SE); Sudeste (MG)</t>
  </si>
  <si>
    <t>Norte (AM, PA, RR, TO); Nordeste (BA, CE, MA, PE, PI); Centro-Oeste (DF, GO, MS, MT); Sudeste (MG, RJ, SP); Sul (PR)</t>
  </si>
  <si>
    <t>Mandacaru</t>
  </si>
  <si>
    <t>Sudeste (MG, RJ, SP)</t>
  </si>
  <si>
    <t>Patauá</t>
  </si>
  <si>
    <t>Pera-do-cerrado</t>
  </si>
  <si>
    <t>Nordeste (BA); Centro-Oeste (GO, MS); Sudeste (MG, SP)</t>
  </si>
  <si>
    <t>Sudeste (MG, RJ, SP); Sul (PR, RS, SC)</t>
  </si>
  <si>
    <t>Umari</t>
  </si>
  <si>
    <t>Norte (AC, AM, AP, PA)</t>
  </si>
  <si>
    <t>Nordeste (AL, BA, CE, MA, PB, PE, PI, RN, SE); Sudeste(MG)</t>
  </si>
  <si>
    <t>Uvaia</t>
  </si>
  <si>
    <t>Alertas</t>
  </si>
  <si>
    <r>
      <t>Leguminosas:</t>
    </r>
    <r>
      <rPr>
        <sz val="11"/>
        <color rgb="FF000000"/>
        <rFont val="Calibri"/>
        <family val="2"/>
        <scheme val="minor"/>
      </rPr>
      <t xml:space="preserve"> feijão regional</t>
    </r>
  </si>
  <si>
    <r>
      <t xml:space="preserve">Leguminosas: </t>
    </r>
    <r>
      <rPr>
        <sz val="11"/>
        <color rgb="FF000000"/>
        <rFont val="Calibri"/>
        <family val="2"/>
        <scheme val="minor"/>
      </rPr>
      <t>lentilha</t>
    </r>
  </si>
  <si>
    <t>LEGENDAS</t>
  </si>
  <si>
    <t>Observações</t>
  </si>
  <si>
    <t>Couve</t>
  </si>
  <si>
    <t>Repolho/branco/roxo</t>
  </si>
  <si>
    <t xml:space="preserve">Suco natural diversos sabores </t>
  </si>
  <si>
    <t xml:space="preserve">Tomate </t>
  </si>
  <si>
    <t>76-95</t>
  </si>
  <si>
    <r>
      <t xml:space="preserve">Tubérculos: </t>
    </r>
    <r>
      <rPr>
        <sz val="11"/>
        <color rgb="FF000000"/>
        <rFont val="Calibri"/>
        <family val="2"/>
        <scheme val="minor"/>
      </rPr>
      <t>ariá (cauaçu, batata-ariá, variá, batat-de-indio), inhame-roxo (cará-roxo) e jacatupé (feijão-maçuco, feijão-batata).</t>
    </r>
  </si>
  <si>
    <r>
      <t xml:space="preserve">Farinhas e preparações especiais: </t>
    </r>
    <r>
      <rPr>
        <sz val="11"/>
        <color rgb="FF000000"/>
        <rFont val="Calibri"/>
        <family val="2"/>
        <scheme val="minor"/>
      </rPr>
      <t>farinha de carimã, farinha de piracuí, farinha de uarini, maniçoba e tucupi.</t>
    </r>
  </si>
  <si>
    <r>
      <rPr>
        <b/>
        <u/>
        <sz val="11"/>
        <color theme="1"/>
        <rFont val="Calibri"/>
        <family val="2"/>
        <scheme val="minor"/>
      </rPr>
      <t>Hortaliças:</t>
    </r>
    <r>
      <rPr>
        <sz val="11"/>
        <color theme="1"/>
        <rFont val="Calibri"/>
        <family val="2"/>
        <scheme val="minor"/>
      </rPr>
      <t xml:space="preserve"> abobrinha (abobrinha, abóbora-de-moita, abobrinha italiana e abobrinha verde), agrião (agrião-d’água), berinjela, beldroega (beldroega, bredo, salada-de-negro, berdolaca, verdoloca e
berduega), capiçoba (gondó, maria-gondó, maria-gomes e capiçova), capuchinha (capuchinha, chaguinha, chagas, papagaios, flor-de-sangue, agrião-do-méxico, flor-de-chagas, espora-de-galo, agrião-grande-do-peru), couve (couve-manteiga e couve-de-folhas), espinafre, jiló, mostarde-de-folha (mostarda, mostarda ardida), ora-pró-nóbis (groselheira-das-antilhas, lobrobó, groselha-da-américa e groselheira-de-barbados), quiabo, repolho, rúcula (pinchão), taioba (taia) e vagem (feijão-vagem).</t>
    </r>
  </si>
  <si>
    <r>
      <rPr>
        <b/>
        <u/>
        <sz val="11"/>
        <color theme="1"/>
        <rFont val="Calibri"/>
        <family val="2"/>
        <scheme val="minor"/>
      </rPr>
      <t>Tubérculos:</t>
    </r>
    <r>
      <rPr>
        <sz val="11"/>
        <color theme="1"/>
        <rFont val="Calibri"/>
        <family val="2"/>
        <scheme val="minor"/>
      </rPr>
      <t xml:space="preserve"> batata-doce (batata-abóbora, batata-jerimum, batata-cenoura e batata (batatinha, batata-inglesa, batata-portuguesa).</t>
    </r>
  </si>
  <si>
    <t>0-45.9</t>
  </si>
  <si>
    <t>46-75.9</t>
  </si>
  <si>
    <r>
      <rPr>
        <b/>
        <sz val="11"/>
        <color theme="1"/>
        <rFont val="Calibri"/>
        <family val="2"/>
        <scheme val="minor"/>
      </rPr>
      <t>Frutas:</t>
    </r>
    <r>
      <rPr>
        <sz val="11"/>
        <color theme="1"/>
        <rFont val="Calibri"/>
        <family val="2"/>
        <scheme val="minor"/>
      </rPr>
      <t xml:space="preserve"> abricó (abricó- do-pará), abiu, açaí (açaí-do-pará), ajuru (ajiru, cajuru, guajuru, uajuru), araçá, bacaba (bacabaí, coco-bacaba), bacuri (bacupari), banana-pacovã, biribá (biribá-verdadeiro, beribá), buriti (meriiti,muriti, palmeira-buriti, carandaí-guaçu, palmeira-dos-brejos, bariti, mariti), cajarana (cajerana, caranana, caranharana, caiarana, cedro-canjerana), camu-camu (caçari, araça-d'agua), camutim, castanha do Brasil (castanha-do-Pará, castanha-da-Amazônia), cubiu (maná, maná-cubiu,topiro, tupiro, tomate-de-indio), cupuaçu, cupuí, cutite (cutitiribá), guaraná, inajá (coco-inajá, coco-naiá, coconaiá, coco-anaja), ingá (ingá-cipó, ingá-xixi, ingá-xixica, ingá-mirim, ingaí), jambo (jambo-roxo, jambo-da-india, jambo-moreno), mangaba (mangabeira, mangava, mangabeira-do-norte), murici (douradinha-falsa, mirici, miricizinho, orelha-de-burro, orelha de veado, semaneira, murici-da-mata), piquiá (amendoa-de-espinho, amendoa-do-brasil, piquiá, pequiá, pequi, piqui), pupunha, sapota-do-Solimões (sapote, sapota-do-solimões, sapota, sapoteiro), sorva (sorvinha, sorva-úmida, sorva-pequena), taperebá (acajá, cajá-mirim, cajá-pequeno, taperebá), tucumã (coco-tucumâ), umari (mari, umari-amarelo, umari-roxo) e uxi (uxi-liso, uxi-amarelo, uixi). </t>
    </r>
  </si>
  <si>
    <r>
      <t>Hortaliças:</t>
    </r>
    <r>
      <rPr>
        <sz val="11"/>
        <color rgb="FF000000"/>
        <rFont val="Calibri"/>
        <family val="2"/>
        <scheme val="minor"/>
      </rPr>
      <t xml:space="preserve"> bertalha (bertália, espinfre tropical, espinafre indiano), espinafre-d´água (espinafre-chinês, batata-doce-folha), jambu (agrião-do-pará, agrião-do-norte, agrião-do-mato, agrião-da-amazônia, gambu), maxixe-do-reino (maxixe-peruano, chuchu-de-vento, boga-boga, bogaboga,caya,cayo, taiuá-de-comer) e quiabo-de-metro (cabaça-serpente).</t>
    </r>
  </si>
  <si>
    <r>
      <rPr>
        <b/>
        <u/>
        <sz val="11"/>
        <color rgb="FF000000"/>
        <rFont val="Calibri"/>
        <family val="2"/>
        <scheme val="minor"/>
      </rPr>
      <t>Frutas: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acerola (cereja-das-antilhas), banana-da-terra, cacau (cacau-verdadeiro, cacau-comum), cajá (cajá-verdadeiro, cajá-mirim, taperebá), cajarana (cajerana, caranana, caranharana,caiarana,cedro-canjerana), caju (maça-do-caju), ciriguela (ameixa-da-espada, cajá-vermelho, ciroela, jacote, ciruela-mexicana), coco (coco-da-bahia, coqueiro-da-bahia, coqueiro), dendê (coco-de-dendê), fruta-pão (fruta-pão-de-caroço, fruta-pão-de-castanha), graviola (araticum, araticum-de-comer, araticum-manso, araticum-do-grande, jaca-do-pará), juá (juá-babão, juá-de-boi, joá-mirim, juá-bravo), pitomba (pitombeira, pitombarana, olho-de-boi), sapoti (sapotinha), tamarindo (tamarino) e umbu (imbu, ambu, ombu).</t>
    </r>
  </si>
  <si>
    <r>
      <t xml:space="preserve">Farinhas e preparações especiais: </t>
    </r>
    <r>
      <rPr>
        <sz val="11"/>
        <color rgb="FF000000"/>
        <rFont val="Calibri"/>
        <family val="2"/>
        <scheme val="minor"/>
      </rPr>
      <t>farinhas derivadas da mandioca e farinha de tapioca.</t>
    </r>
  </si>
  <si>
    <r>
      <rPr>
        <b/>
        <u/>
        <sz val="11"/>
        <color theme="1"/>
        <rFont val="Calibri"/>
        <family val="2"/>
        <scheme val="minor"/>
      </rPr>
      <t>Hortaliças</t>
    </r>
    <r>
      <rPr>
        <u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abóbora (jerimum, jirimum), jurubeba (jubeba, jurubeba-de-conserva), major-gomes (cariru, língua-de-vaca, joão-gomes, maria-gorda, caruru-bravo, benção-de-deus), maxixe (maxixo, pepino-espinhoso), palma (palma-grande, palma-comum, figo-da-india), quiabo e vinagreira (vinagreira-cuxá, groselha, rodela, quiabo-azedo, quiabinho, quiabo-de-angola).</t>
    </r>
  </si>
  <si>
    <r>
      <t xml:space="preserve">Leguminosas: </t>
    </r>
    <r>
      <rPr>
        <sz val="11"/>
        <color rgb="FF000000"/>
        <rFont val="Calibri"/>
        <family val="2"/>
        <scheme val="minor"/>
      </rPr>
      <t>algaroba (algarobo), feijão-de-corda (feijão-verde, feijão-caupi, caupi, feijão-macaçar, feijão-fradinho, fradinho, vigna), feijão-verde e guandu (feijão-andu, andu, guando).</t>
    </r>
  </si>
  <si>
    <r>
      <rPr>
        <b/>
        <u/>
        <sz val="11"/>
        <color rgb="FF000000"/>
        <rFont val="Calibri"/>
        <family val="2"/>
        <scheme val="minor"/>
      </rPr>
      <t>Frutas:</t>
    </r>
    <r>
      <rPr>
        <sz val="11"/>
        <color rgb="FF000000"/>
        <rFont val="Calibri"/>
        <family val="2"/>
        <scheme val="minor"/>
      </rPr>
      <t xml:space="preserve"> abacaxi-do-Cerrado (ananás, nanaí, nanaás-de-raposa), araticum (arixicum, ariticum, articum, marolo, bruto, cabeça-de-negro, pinha-do-cerrado, pasmada, cortiça-de-comer, fruta-do-conde pequena, imbira, anona, araticum, ata, condessa, coração-de-boi e pinha), baru (barujó, cumaru, cumbaru, castanha-de-ferro, côco-feijão, cumarurana, cumbaruy, emburena-brava, feijão-coco, pau-cumaru e meriparajé), cagaita (cagaiteira), cajuí (cajuzinho-do-cerrado, cajuzinho-do-campo), coco-babão akumá, aricuri, coco-de-quaresma, coqueiro-do-campo e palmito-do-campo), coco-cabeçudo (aricuri, alicuri, nicuri, ouricuri, coco-coronata, coquinho-azedo), coco-indaiá (palmeira-indaiá, indaiá-guaçu, palmito-do-chão, inaiá, naiá, camarinha, anajá, indaiá e açu), coroa-de-frade (cabeça-de-frade ou cora-de-frade), curriola (abiu carriola, leiteiro-preto, grão-de-galo, pitomba-de-leite e guapeva-pilosa), guabiroba (gabiroba, guabiroba, guabiroba-do-mato, guariroba, guavira), guapeva (abiurana, abiurana-camazal, grão-de-galo, cabo-de-machado, guapeva-grande, mocotó-de-ema e curriola), jaracatiá (jaracatiá, mamão-nativo-de-árvore, mamão-de-veado e mamão-de-espinho), jatobá (jatobeiro, jataí-do-campo, jataí-de-piauí, jatobá-capão, jatobé-de-caatinga, jatobá-do-cerrado, jatobé-da-serra, jatobá-de-casca-fina, jatobeira, jitaé, jutaí e jutaicica), jenipapo (jenipapo-manso, jenipaba, jenipá), lobeira (berinjela do cerrado), macaúba (bocaiúva, bocaiuveira, bacaiúva, coco-babão, coco-baboso, cocomacaúba, coco-de-catarro, coqueiro-de-espinho, macaúba, macaúva, macajuba, maracujá e palmeira-macaúva),  mama-cadela (mama-cadela, amoreira-do-mato, apê, apê-do-sertão, conduro, mamica-de-cachorra, mamica-de-cadela, maminha-de-cachorra), marmelada-de-cachorro (marmelada-de-cachorro, marmelada-preta e marmelada-nativa), pequi (piqui, piquiá-bravo, pequi, amêndoa-de-espinho, grão-de-cavalo, pequiá, pequiá-pedra, pequerim, suari e piquiá), pêra-do-cerrado (pera, pera-do-campo, cabacinha-do-campo, pereira-do-campo), xixá (amendoim-da-mata, arachachá, castanha-de-macaco, castanheiro-do-mato, chichá-do-cerrado, chichá-do-norte, mendubiguaçu, paurei e pé-de-anta).</t>
    </r>
  </si>
  <si>
    <r>
      <rPr>
        <b/>
        <u/>
        <sz val="11"/>
        <color rgb="FF000000"/>
        <rFont val="Calibri"/>
        <family val="2"/>
        <scheme val="minor"/>
      </rPr>
      <t>Hortaliças: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abóbora (jerimum, jirimum), almeirão-de-árvore (almeirão-de-árvore, almeirão-do-mato, almeirão e almeirão-roxo), caruru (bredo, bredo-vermelho, bredo-de-chifre, caruru-roxo, crista-degalo,
caruru-de-porco, caruru-de-mancha, amaranto e caruru-de-cuia), couve (couve-manteiga e couve-de-folhas), croá (croá, melão-caboclo, melão-de-caboclo, melão-de-cheiro e cruá), dente-de-leão (amargosa, paraquedas, taraxaco, dente-deleão-de-jardim), fisalis (fisalis, camapu, canapu, joá-de-capote, saco-de-bode, bucho-derã, bate-testa), gueroba (gueiroba, gueroba, gariroba, gairoba, palmito-amargoso,
catolé, pati-amargoso, coco-amargoso, coqueiro-amargoso) e serralha (chicória-brava, chicória-lisa).</t>
    </r>
  </si>
  <si>
    <r>
      <rPr>
        <b/>
        <u/>
        <sz val="11"/>
        <color theme="1"/>
        <rFont val="Calibri"/>
        <family val="2"/>
        <scheme val="minor"/>
      </rPr>
      <t>Tubérculos e raízes:</t>
    </r>
    <r>
      <rPr>
        <sz val="11"/>
        <color theme="1"/>
        <rFont val="Calibri"/>
        <family val="2"/>
        <scheme val="minor"/>
      </rPr>
      <t xml:space="preserve"> mangarito (mangarito, mangará, tayaó, malangay e tannia) e milho-verde (milho).</t>
    </r>
  </si>
  <si>
    <r>
      <rPr>
        <b/>
        <u/>
        <sz val="11"/>
        <color rgb="FF000000"/>
        <rFont val="Calibri"/>
        <family val="2"/>
        <scheme val="minor"/>
      </rPr>
      <t xml:space="preserve">Frutas: </t>
    </r>
    <r>
      <rPr>
        <sz val="11"/>
        <color rgb="FF000000"/>
        <rFont val="Calibri"/>
        <family val="2"/>
        <scheme val="minor"/>
      </rPr>
      <t>abacate, brejaúva (coco-brejáuva, airi, brejaúba), caqui, carambola, goiaba, jabuticaba, jaca, jambolão (jamelão, jalão, azeitona-do-nordeste, cereja, ameixa-roxa, jambuí, guapê),laranja, pinha (ata, fruta-do-conde), sapucaia (castanha-sapucaia, cumbuca-de-macaco) e sapoti (sapotinha).</t>
    </r>
  </si>
  <si>
    <r>
      <t xml:space="preserve">Leguminosas: </t>
    </r>
    <r>
      <rPr>
        <sz val="11"/>
        <color rgb="FF000000"/>
        <rFont val="Calibri"/>
        <family val="2"/>
        <scheme val="minor"/>
      </rPr>
      <t>feijão branco, grão-de-bico, orelha-de-padre (orelha-de-padre, lab lab, mangalô-amargo).</t>
    </r>
  </si>
  <si>
    <r>
      <rPr>
        <b/>
        <u/>
        <sz val="11"/>
        <color rgb="FF000000"/>
        <rFont val="Calibri"/>
        <family val="2"/>
        <scheme val="minor"/>
      </rPr>
      <t xml:space="preserve">Frutas: </t>
    </r>
    <r>
      <rPr>
        <sz val="11"/>
        <color rgb="FF000000"/>
        <rFont val="Calibri"/>
        <family val="2"/>
        <scheme val="minor"/>
      </rPr>
      <t>amora (amora-preta, amora-vermelha, moranguinho, amora-brava, amora-silvestre, amora-do-campo), feijoa (feijoeira; goiaba-do-mato, goiaba-serrana, goiaba-abacaxi), figo, maçã, nectarina, pêssego, pinhão (pinhão-do-paraná), tangerina (bergamota) e uva.</t>
    </r>
  </si>
  <si>
    <r>
      <rPr>
        <b/>
        <u/>
        <sz val="11"/>
        <color theme="1"/>
        <rFont val="Calibri"/>
        <family val="2"/>
        <scheme val="minor"/>
      </rPr>
      <t xml:space="preserve">Preparações especiais: </t>
    </r>
    <r>
      <rPr>
        <sz val="11"/>
        <color theme="1"/>
        <rFont val="Calibri"/>
        <family val="2"/>
        <scheme val="minor"/>
      </rPr>
      <t>mandioquinha-salsa (mandioquinha-salsa, mandioquinha, baroa, batata baroa, fiuza, cenoura-amarela, batata-aipo), milho espiga e taro (inhame, cará).</t>
    </r>
  </si>
  <si>
    <r>
      <rPr>
        <b/>
        <u/>
        <sz val="11"/>
        <color theme="1"/>
        <rFont val="Calibri"/>
        <family val="2"/>
        <scheme val="minor"/>
      </rPr>
      <t>Hortaliças:</t>
    </r>
    <r>
      <rPr>
        <sz val="11"/>
        <color theme="1"/>
        <rFont val="Calibri"/>
        <family val="2"/>
        <scheme val="minor"/>
      </rPr>
      <t xml:space="preserve"> almeirão (chicória-amarga), azedinha (salada-pronta), broto-de-bambu (taboca, taquara, bambu-de-espinho, takecoko), crem (batata-crem, raiz-forte), gila (abóbora-gila), muricato (melão-andino, melão-peruano, meloncito), ora-pro-nóbis sem espinho (anredera, espinafre-gaúcho,bertalha), radite e tomate-de-árvore (jiló-de-árvore, tamarilho,tamaril).</t>
    </r>
  </si>
  <si>
    <t>Fonte: extração de dados Sistema de Gestão Prestação de Contas Online (SIGPC) referentes aos anos de 2013 a 2016</t>
  </si>
  <si>
    <t>Diversidade cardápios 2 refs/dia ou 30%  NND*</t>
  </si>
  <si>
    <t>Diversidade cardápios 3 refs/dia ou 70% NND*</t>
  </si>
  <si>
    <t>2 refs/dia ou
30%  NND*</t>
  </si>
  <si>
    <t>3 refs/dia ou
70% NND*</t>
  </si>
  <si>
    <t>ref = refeição // *NND = Necessidades Nutricionais Diárias</t>
  </si>
  <si>
    <t>Açaí-solteiro</t>
  </si>
  <si>
    <t>Amendoim</t>
  </si>
  <si>
    <t>Amora-preta</t>
  </si>
  <si>
    <t>Araçá-pera</t>
  </si>
  <si>
    <t>Babaçu, Cocão do Acre</t>
  </si>
  <si>
    <t>Bacupari</t>
  </si>
  <si>
    <t>Baru, Cumbaru</t>
  </si>
  <si>
    <t>Biribá</t>
  </si>
  <si>
    <t>Cajú</t>
  </si>
  <si>
    <t>Caju-do-cerrado</t>
  </si>
  <si>
    <t>Cambuí</t>
  </si>
  <si>
    <t>Castanha-do-pará/Castanha-do-brasil</t>
  </si>
  <si>
    <t>Cereja-do-rio-grande</t>
  </si>
  <si>
    <t>Chicória-de-caboclo</t>
  </si>
  <si>
    <t>Crem, Batata-crem</t>
  </si>
  <si>
    <t>Erva-mate</t>
  </si>
  <si>
    <t>Gabiroba</t>
  </si>
  <si>
    <t>Goiaba-serrana</t>
  </si>
  <si>
    <t>Grumixama</t>
  </si>
  <si>
    <t>Guaraná</t>
  </si>
  <si>
    <t>Jaracatiá, Mamãozinho</t>
  </si>
  <si>
    <t>Jaracatiá, Mamão-do-mato</t>
  </si>
  <si>
    <t>Major-gomes</t>
  </si>
  <si>
    <t>Mini-pepininho</t>
  </si>
  <si>
    <t>Ora-pro-nóbis</t>
  </si>
  <si>
    <t>Pinheiro-do- paraná</t>
  </si>
  <si>
    <t>Puxuri, puchuri</t>
  </si>
  <si>
    <t>Sapota</t>
  </si>
  <si>
    <t>Sete-capotes</t>
  </si>
  <si>
    <t>Taperebá, Cajá</t>
  </si>
  <si>
    <t>Uxi</t>
  </si>
  <si>
    <t>Fruto; Semente (aroma e condimento)</t>
  </si>
  <si>
    <t>Semente (condimento, corante)</t>
  </si>
  <si>
    <t>Nordeste (AL, BA, PB, PE, RN, SE)</t>
  </si>
  <si>
    <t>Norte (AP, PA, TO); Nordeste (MA); Centro-Oeste(GO)</t>
  </si>
  <si>
    <t>Nordeste (AL, BA, CE, PB, PE, RN, SE); Centro-Oeste(DF, GO); Sudeste (ES, MG, RJ, SP); Sul (PR, RS, SC)</t>
  </si>
  <si>
    <t>Norte (PA, TO); Nordeste (BA, MA); Centro-Oeste(DF, GO, MS, MT); Sudeste(MG e SP); Sul (PR)</t>
  </si>
  <si>
    <t>Norte (AC, AM, AP, PA); Nordeste (AL, BA, CE, MA, PB, PE, RN, SE); Centro-Oeste (DF, GO, MS, MT); Sudeste(ES, MG, RJ, SP); Sul (PR, RS, SC)</t>
  </si>
  <si>
    <t>Norte (AC, AM, RO); Centro-Oeste (MT)</t>
  </si>
  <si>
    <t>Nordeste (AL, BA, PB, PE, RN, SE); Centro-Oeste (MS;); Sudeste (ES, MG, RJ, SP); Sul (PR, RS, SC)</t>
  </si>
  <si>
    <t>Nordeste (AL, BA, CE, PB, PE, RN, SE); Centro-Oeste(MS); Sudeste (ES, MG, RJ, SP); Sul (PR, RS, SC)</t>
  </si>
  <si>
    <t>Norte (AC, AM, PA, TO); Nordeste (BA); Centro-Oeste(MT); Sudeste (RJ)</t>
  </si>
  <si>
    <t>Norte (AM, PA, RR); Nordeste (MA)</t>
  </si>
  <si>
    <t>Norte (AC, AM, AP, PA, RO, RR, TO); Nordeste (AL, BA, CE, MA, PB, PE, PI, RN, SE); Centro-Oeste (DF, GO, MS, MT); Sudeste (ES, MG, RJ, SP); Sul (PR, RS, SC)</t>
  </si>
  <si>
    <t>Norte (AC, AM, PA, RO, TO); Nordeste(BA, CE, MA, PI); Centro-Oeste (DF, GO, MS, MT); Sudeste (MG, SP)</t>
  </si>
  <si>
    <t>Norte (AC, AM, AP, PA, RO); Nordeste(BA, MA)</t>
  </si>
  <si>
    <t>Norte (TO); Nordeste (BA, CE, MA, PE, PI); Centro-Oeste (DF, GO, MS, MT); Sudeste (MG, SP)</t>
  </si>
  <si>
    <t>Norte (AC, AM, AP, PA, RR, TO); Nordeste (AL, BA, CE, MA, PB, PE, PI, RN, SE); Centro-Oeste (DF, GO, MS, MT); Sudeste (ES, MG, RJ, SP)</t>
  </si>
  <si>
    <t>Norte (RO, TO); Nordeste (BA, PI); Centro-Oeste(DF, GO, MS, MT); Sudeste(MG, SP), Sul (PR)</t>
  </si>
  <si>
    <t>Norte (AC, AM, PA, RO, RR); Nordeste(AL, BA PE); Centro-Oeste (GO, MS, MT); Sudeste (ES, MG, RJ, SP); Sul (PR, RS, SC)</t>
  </si>
  <si>
    <t>Norte (AC, AM, PA, TO); Nordeste (MA, PB, PE); Centro-Oeste (GO, MT); Sudeste(MG)</t>
  </si>
  <si>
    <t>Norte (AC, AM, AP, PA, RO, RR); Centro-Oeste(MT);</t>
  </si>
  <si>
    <t>Nordeste (BA); Centro-Oeste (GO); Sudeste (MG)</t>
  </si>
  <si>
    <t>Norte (AM); Nordeste (PE); Centro-Oeste(GO); Sudeste (MG, RJ, SP);</t>
  </si>
  <si>
    <t>Norte (AM, AP, PA)</t>
  </si>
  <si>
    <t>Nordeste (BA); Centro-Oeste (DF, MS, MT); Sudeste (MG, SP); Sul (PR, RS, SC)</t>
  </si>
  <si>
    <t>Norte (AC, AM, AP, PA, RO, TO); Nordeste (AL, BA, CE, MA, PB, PE, PI, RN); Centro-Oeste (DF, GO, MS, MT); Sudeste (ES, MG, RJ, SP); Sul (PR, RS, SC)</t>
  </si>
  <si>
    <t>Centro-Oeste (DF, GO, MS, MT); Sudeste(MG, SP); Sul (PR, SC)</t>
  </si>
  <si>
    <t>Norte (AC, AM); Nordeste (AL, BA, CE, MA, PE, PI, SE); Centro-Oeste (MS, MT); Sudeste (ES, MG, RJ, SP); Sul (PR, RS, SC)</t>
  </si>
  <si>
    <t>Nordeste (BA); Sudeste (ES, MG, RJ, SP); Sul (PR, SC)</t>
  </si>
  <si>
    <t>Nordeste (BA); Centro-Oeste (DF, GO, MS); Sudeste (ES, MG, RJ, SP); Sul (PR, RS, SC)</t>
  </si>
  <si>
    <t>Norte (AC, AM, PA)</t>
  </si>
  <si>
    <t>Norte (TO); Nordeste (BA); Centro-Oeste(DF, GO, MS, MT); Sudeste (MG, SP); Sul(PR)</t>
  </si>
  <si>
    <t>Norte (AC, AM, AP, PA, RO, RR); Nordeste (BA, CE, PB, PE, PI, RN, SE); Sudeste (ES, MG, RJ, SP); Sul (PR, SC)</t>
  </si>
  <si>
    <t>Norte (AC, AM, AP, PA, RO); Nordeste(AL, BA, CE, MA, PE, PB); Centro-Oeste(GO, MS, MT); Sudeste(ES, MG, RJ, SP); Sul (PR, RS, SC)</t>
  </si>
  <si>
    <t>Nordeste (BA, CE, SE); Centro-Oeste(DF, GO, MS, MT); Sudeste (ES, MG, RJ, SP); Sul (PR, RS, SC)</t>
  </si>
  <si>
    <t>Norte (AM, PA, RO); Nordeste (BA, CE, MA, PE, PI, PB); Centro-Oeste (DF, GO, MS, MT); Sudeste (ES, MG, RJ, SP); Sul(PR)</t>
  </si>
  <si>
    <t>Norte (AC, AM, AP, PA, RO, RR, TO); Nordeste(AL, BA, CE, MA, PB, PE, PI, RN, SE); Centro-Oeste (DF, GO, MS, MT); Sudeste (ES, MG, RJ, SP); Sul (PR, SC)</t>
  </si>
  <si>
    <t>Nordeste (AL, BA, PB, PE, RN, SE); Centro-Oeste (DF, GO); Sudeste (ES, MG, RJ, SP); Sul(PR, RS, SC)</t>
  </si>
  <si>
    <t>Norte (AC, RO); Nordeste (BA); Centro-Oeste(DF, GO, MT); Sudeste (ES, MG, RJ, SP); Sul(PR, SC)</t>
  </si>
  <si>
    <t>Norte (AC, AM, PA, RO); Nordeste (AL, BA, CE, MA, PB, PE, PI, RN, SE); Centro-Oeste (GO, MS, MT); Sudeste (ES, MG, RJ, SP); Sul (PR, RS, SC)</t>
  </si>
  <si>
    <t>Norte (TO); Nordeste (AL, BA, CE, MA, PB, PE, PI, RN, SE); Centro-Oeste (GO); Sudeste (MG)</t>
  </si>
  <si>
    <t>Norte (AM, AP, PA, RO, TO); Nordeste(AL, BA, CE, MA, PB, PE, PI, RN, SE); Centro-Oeste (DF, GO, MS, MT); Sudeste(ES, MG, RJ, SP); Sul(PR)</t>
  </si>
  <si>
    <t>Norte (AC, AM, PA, RO, RR, TO); Nordeste (AL, BA, CE, MA, PB, PE, PI, RN, SE); Centro-Oeste(DF, GO, MS, MT); Sudeste (ES, MG, SP, RJ); Sul (PR, RS, SC)</t>
  </si>
  <si>
    <t>Norte (AC, AM, AP, PA, RO, RR, TO); Nordeste(AL, BA, CE, MA, PB, PE, PI, RN, SE); Centro-Oeste (DF, GO, MS, MT); Sudeste (ES, MG, RJ, SP); Sul (PR, RS, SC)</t>
  </si>
  <si>
    <t>Norte (AC, AM, AP, PA, RO, RR, TO); Nordeste(AL, BA, CE, MA, PB, PE, PI, RN, SE); Centro-Oeste (DF, GO, MS, MT); Sudeste (ES, MG, SP); Sul (PR)</t>
  </si>
  <si>
    <t>Nordeste (AL, BA, CE, MA, PE, SE); Centro-Oeste (GO); Sudeste (ES, MG, RJ, SP); Sul (PR, RS, SC)</t>
  </si>
  <si>
    <t>Norte (AM, PA, TO); Nordeste (BA, CE); Centro-Oeste (DF, GO, MT); Sudeste(MG, SP); Sul (PR)</t>
  </si>
  <si>
    <t>Nordeste (BA); Centro-Oeste (MS); Sudeste(ES, MG, RJ, SP); Sul (PR, RS, SC)</t>
  </si>
  <si>
    <t>Norte (AC, AM, PA, RO); Centro-Oeste(MT);</t>
  </si>
  <si>
    <t>Norte (AM, PA)</t>
  </si>
  <si>
    <t>Norte (AC, AM)</t>
  </si>
  <si>
    <t>Nordeste (BA); Sudeste (ES, MG, RJ, SP); Sul(PR, RS, SC)</t>
  </si>
  <si>
    <t>Norte (AC, AM, AP, PA, RO, RR, TO); Nordeste (AL, BA, CE, MA, PB, PE, PI, RN, SE); Centro-Oeste (DF, GO, MS, MT); Sudeste (ES, MG, RJ, SP);</t>
  </si>
  <si>
    <t>Araticum, Panã</t>
  </si>
  <si>
    <t>Taioba, Taioba-roxa</t>
  </si>
  <si>
    <t>Norte (AC, AM, AP, PA, RO, RR, TO); Nordeste (AL, BA, CE, MA, PB, PE, SE); Centro-Oeste(MT); Sudeste (ES, MG, RJ, SP); Sul (PR, SC)</t>
  </si>
  <si>
    <t>Norte (PA, RO, TO); Nordeste (BA, MA, PI); Centro-Oeste (DF, GO, MS, MT); Sudeste(MG, SP)</t>
  </si>
  <si>
    <t xml:space="preserve">Nordeste (CE, PE); Centro-Oeste (MS); Sudeste (ES, MG); Sul (PR)
</t>
  </si>
  <si>
    <t>Centro-Oeste (GO, MS); Sudeste (MG, RJ, SP); Sul (PR, RS, SC)</t>
  </si>
  <si>
    <t>Norte (AC, AM, AP, PA, RO, TO);</t>
  </si>
  <si>
    <t xml:space="preserve">Fruto in natura; Casca; Polpa do fruto </t>
  </si>
  <si>
    <t xml:space="preserve">Fruto in natura; Polpa do fruto </t>
  </si>
  <si>
    <t>Palmito; Polpa do fruto</t>
  </si>
  <si>
    <t>Semente; Semente torrada</t>
  </si>
  <si>
    <t>Fruto in natura</t>
  </si>
  <si>
    <t>Fruto in natura; Polpa do fruto</t>
  </si>
  <si>
    <t>Amêndoa; Polpa do fruto</t>
  </si>
  <si>
    <t>Norte (AC, AM, PA, RO, TO); Nordeste (BA, CE, MA, PI); Centro-Oeste (GO, MS, MT); Sudeste (MG)</t>
  </si>
  <si>
    <t>Polpa do fruto</t>
  </si>
  <si>
    <t>Amêndoa torrada; Polpa do fruto</t>
  </si>
  <si>
    <t>Folhas e Ramos jovens; Semente</t>
  </si>
  <si>
    <t>Norte (AC, AM, PA); Centro-Oeste (MT); Nordeste(BA); Sudeste (MG, RJ); Sul (RS)</t>
  </si>
  <si>
    <t>Casca do fruto; Fécula; Polpa do fruto in natura; Polpa do fruto</t>
  </si>
  <si>
    <t>Fruto in natura; Polpa do fruto; Semente</t>
  </si>
  <si>
    <t>Amêndoa torrada; Casca do fruto; Polpa do fruto; Fruto verde</t>
  </si>
  <si>
    <t>Castanha; Pseudofruto</t>
  </si>
  <si>
    <t>Casca do fruto;Fruto in natura; Polpa do fruto</t>
  </si>
  <si>
    <t>Túbera/Trufa</t>
  </si>
  <si>
    <t>Castanha</t>
  </si>
  <si>
    <t xml:space="preserve">Folhas </t>
  </si>
  <si>
    <t>Amêndoa</t>
  </si>
  <si>
    <t>Folha; Flor; Frutos in natura; Túbera</t>
  </si>
  <si>
    <t>Casca do fruto; Polpa do fruto; Semente</t>
  </si>
  <si>
    <t>Polpa do fruto; Semente</t>
  </si>
  <si>
    <t>Folhas; Ramos</t>
  </si>
  <si>
    <t>Semente in natura; Semente torrada</t>
  </si>
  <si>
    <t>Palmito; Polpa do fruto; Semente</t>
  </si>
  <si>
    <t xml:space="preserve">Folhas ; Ramos; Flores </t>
  </si>
  <si>
    <t xml:space="preserve">Fruto in natura; Polpa do fruto; Medula dos ramos e caule </t>
  </si>
  <si>
    <t xml:space="preserve">Fruto cristalizado; Polpa do fruto </t>
  </si>
  <si>
    <t xml:space="preserve">Fruto </t>
  </si>
  <si>
    <t>Amêndoa in natura; Polpa do fruto</t>
  </si>
  <si>
    <t xml:space="preserve">Folhas; Ramos; Semente </t>
  </si>
  <si>
    <t>Folha cozida, Raiz in natura; Raiz cozida</t>
  </si>
  <si>
    <t>Norte (AC, AM, AP, PA, RO); Nordeste(AL, BA, CE, MA, PE, PI); Centro-Oeste(DF, GO, MT); Sudeste (MG, SP)</t>
  </si>
  <si>
    <t>Rizoma</t>
  </si>
  <si>
    <t>Folhas, Flores; Ramos; Fruto</t>
  </si>
  <si>
    <t xml:space="preserve">Polpa do fruto </t>
  </si>
  <si>
    <t xml:space="preserve">Polpa da semente </t>
  </si>
  <si>
    <t>Semente</t>
  </si>
  <si>
    <t>Palmito; Polpa do fruto; Fruto in natura; Semente</t>
  </si>
  <si>
    <t>Folhas ; Sementes</t>
  </si>
  <si>
    <t>Folhas; Rizoma</t>
  </si>
  <si>
    <t xml:space="preserve">Palmito; Polpa do fruto; Semente </t>
  </si>
  <si>
    <t>Fonte: Portaria Interministerial n°284 de 30 de maio de 2018</t>
  </si>
  <si>
    <r>
      <t xml:space="preserve">Tubérculos: </t>
    </r>
    <r>
      <rPr>
        <sz val="11"/>
        <color theme="1"/>
        <rFont val="Calibri"/>
        <family val="2"/>
        <scheme val="minor"/>
      </rPr>
      <t>araruta (aru-aru, aru), gergelim (gingelim, sésamo), inhame (cará), junçá (carapé, tirica-amarela, amendoa-da-terra, chufa), macaxeira (mandioca, aipim) e sorgo (milho-da-angola, milho-da-guiné).</t>
    </r>
  </si>
  <si>
    <t>ALIMENTOS IN NATURA E MINIMAMENTE PROCESSADOS</t>
  </si>
  <si>
    <t>Torrada de pão caseiro</t>
  </si>
  <si>
    <t>ALIMENTOS PROCESSADOS</t>
  </si>
  <si>
    <t>Precisa de melhoras (09 a 13 alimentos diferentes)</t>
  </si>
  <si>
    <t>Período parcial</t>
  </si>
  <si>
    <t>Período integral</t>
  </si>
  <si>
    <t>mínimo 4 dias/semana</t>
  </si>
  <si>
    <t>mínimo 2 dias/semana</t>
  </si>
  <si>
    <t>mínimo 3 dias/semana</t>
  </si>
  <si>
    <t>mínimo 5 dias/semana</t>
  </si>
  <si>
    <t>máx 7x/semana</t>
  </si>
  <si>
    <t>máx 3x/semana</t>
  </si>
  <si>
    <t>Ausência de alimentos proibidos</t>
  </si>
  <si>
    <t>Presença de alimentos do grupo dos legumes e verduras</t>
  </si>
  <si>
    <t>Presença de alimentos do grupo de leite e derivados</t>
  </si>
  <si>
    <t>Presença de alimentos grupos dos feijões</t>
  </si>
  <si>
    <t>Legumes e verduras</t>
  </si>
  <si>
    <t>Alimentos regionais</t>
  </si>
  <si>
    <t>Alimentos  fontes de vitamina A</t>
  </si>
  <si>
    <t>Alimentos fontes de ferro heme</t>
  </si>
  <si>
    <t>Presença de alimentos do grupo de cereais, raízes e tubérculos</t>
  </si>
  <si>
    <t>Alimentos in natura ou minimamente processados</t>
  </si>
  <si>
    <t>Baixa oferta legumes e verduras</t>
  </si>
  <si>
    <t>Baixa oferta de alimentos fontes de ferro heme</t>
  </si>
  <si>
    <t>Baixa oferta de alimentos fonte de vit. A</t>
  </si>
  <si>
    <t>Presença de alimentos probidos</t>
  </si>
  <si>
    <t>Adequada (14 alimentos diferentes ou mais)</t>
  </si>
  <si>
    <t>Inadequado (até 08 alimentos diferentes)</t>
  </si>
  <si>
    <t>Adequada (23 alimentos diferentes ou mais)</t>
  </si>
  <si>
    <t>Precisa de melhoras (15 a 22 alimentos diferentes)</t>
  </si>
  <si>
    <t>Inadequado (até 14 alimentos diferentes)</t>
  </si>
  <si>
    <t>CLASSIFICAÇÃO FINAL - QUALIDADE DO CARDÁPIO</t>
  </si>
  <si>
    <t xml:space="preserve">ALIMENTOS ULTRAPROCESSADOS </t>
  </si>
  <si>
    <t>ALIMENTOS FONTES DE FERRO HEME</t>
  </si>
  <si>
    <t>ALIMENTOS FONTES DE VITAMINA A</t>
  </si>
  <si>
    <t>Alimentos da sociobiodiversidade</t>
  </si>
  <si>
    <t>Alimentos processados</t>
  </si>
  <si>
    <t>Aves</t>
  </si>
  <si>
    <t>Peixes</t>
  </si>
  <si>
    <t>Fígado</t>
  </si>
  <si>
    <t>Ovo</t>
  </si>
  <si>
    <t>Mamão - todos os tipos</t>
  </si>
  <si>
    <t>Manga - todos os tipos</t>
  </si>
  <si>
    <t>Batata Doce</t>
  </si>
  <si>
    <t>Encontrada em fontes de origem animal e vegetal, como frutas amarelo-alaranjadas, vegetais folhosos verdes, vegetais amarelos e algumas frutas oleaginosas</t>
  </si>
  <si>
    <t>Bertalha</t>
  </si>
  <si>
    <t>Mostarda</t>
  </si>
  <si>
    <t>Fonte: http://ecos-redenutri.bvs.br/tiki-read_article.php?articleId=1588</t>
  </si>
  <si>
    <t>e Guia alimentar paa crianças brasileiras menores de dois anos, 2019</t>
  </si>
  <si>
    <t xml:space="preserve">Fonte: Guia alimentar paa crianças brasileiras menores de dois anos, 2019 </t>
  </si>
  <si>
    <t>e NT nº 1879810/2020/COSAN/CGPAE/DIRAE</t>
  </si>
  <si>
    <t>Presença de alimentos do grupo de carnes  e ovos</t>
  </si>
  <si>
    <r>
      <t xml:space="preserve">Presença de frutas </t>
    </r>
    <r>
      <rPr>
        <i/>
        <sz val="10"/>
        <rFont val="Calibri"/>
        <family val="2"/>
        <scheme val="minor"/>
      </rPr>
      <t>in natura</t>
    </r>
  </si>
  <si>
    <r>
      <t xml:space="preserve">Frutas </t>
    </r>
    <r>
      <rPr>
        <b/>
        <i/>
        <sz val="10"/>
        <color theme="1"/>
        <rFont val="Calibri"/>
        <family val="2"/>
        <scheme val="minor"/>
      </rPr>
      <t>in natura</t>
    </r>
  </si>
  <si>
    <r>
      <t xml:space="preserve">Baixa oferta de frutas </t>
    </r>
    <r>
      <rPr>
        <i/>
        <sz val="9"/>
        <color theme="1"/>
        <rFont val="Calibri"/>
        <family val="2"/>
        <scheme val="minor"/>
      </rPr>
      <t>in natura</t>
    </r>
  </si>
  <si>
    <t>Carnes bovina e suína</t>
  </si>
  <si>
    <t>Carnes de origem animal:</t>
  </si>
  <si>
    <t xml:space="preserve">Biscoito, bolacha, pão ou bolo </t>
  </si>
  <si>
    <t>Presença de alimentos proibidos</t>
  </si>
  <si>
    <t>1 ref/dia ou
20%  NND*</t>
  </si>
  <si>
    <t>Diversidade cardápios 1 ref/dia ou 20%  NND*</t>
  </si>
  <si>
    <t>Adequada (10 alimentos diferentes ou mais)</t>
  </si>
  <si>
    <t>Precisa de melhoras (05 a 09 alimentos diferentes)</t>
  </si>
  <si>
    <t>Inadequado (até 04 alimentos diferentes)</t>
  </si>
  <si>
    <t>Índice de Qualidade de Cardápios COSAN - PRÉ-ESCOLA, ENSINO FUNAMENTAL, ENSINO MÉDIO, EJA</t>
  </si>
  <si>
    <t>INGREDIENTES CULINÁRIOS</t>
  </si>
  <si>
    <r>
      <t xml:space="preserve">São produtos extraídos de alimentos in natura por processos como moagem, extração e refino e utilizados para temperar e cozinhar alimentos e elaborar preparações culinárias. </t>
    </r>
    <r>
      <rPr>
        <i/>
        <sz val="11"/>
        <color rgb="FF000000"/>
        <rFont val="Calibri"/>
        <family val="2"/>
        <scheme val="minor"/>
      </rPr>
      <t>Exemplos:</t>
    </r>
    <r>
      <rPr>
        <sz val="11"/>
        <color rgb="FF000000"/>
        <rFont val="Calibri"/>
        <family val="2"/>
        <scheme val="minor"/>
      </rPr>
      <t xml:space="preserve"> sal de cozinha refinado ou grosso; açúcar de mesa, mel e rapadura; óleos vegetais e gorduras (manteiga, gordura de porco e gordura de coco); e féculas e vinagre.</t>
    </r>
  </si>
  <si>
    <r>
      <t xml:space="preserve">São produtos fabricados a partir de alimentos in natura ou minimamente processados com adição de ingredientes culinários. </t>
    </r>
    <r>
      <rPr>
        <i/>
        <sz val="11"/>
        <color rgb="FF000000"/>
        <rFont val="Calibri"/>
        <family val="2"/>
        <scheme val="minor"/>
      </rPr>
      <t>Exemplos:</t>
    </r>
    <r>
      <rPr>
        <sz val="11"/>
        <color rgb="FF000000"/>
        <rFont val="Calibri"/>
        <family val="2"/>
        <scheme val="minor"/>
      </rPr>
      <t xml:space="preserve"> conservas de legumes, de cereais ou de leguminosas; extrato ou concentrado de tomate com sal; carnes salgadas, secas e defumadas; peixe conservado em óleo ou água e sal; frutas em calda ou cristalizadas; queijos; pães feitos com farinha, levedura, água e sal.</t>
    </r>
  </si>
  <si>
    <r>
      <t xml:space="preserve">São aqueles produzido em fábricas, com uma série de processos e substâncias químicas exclusivamente industriais, contendo pouco ou nenhum alimento inteiro (sem a matriz alimentar). Alimentos ultraprocessados são ricos em açúcar, gordura, sódio ou presença de edulcorantes. São </t>
    </r>
    <r>
      <rPr>
        <u/>
        <sz val="11"/>
        <color rgb="FF000000"/>
        <rFont val="Calibri"/>
        <family val="2"/>
        <scheme val="minor"/>
      </rPr>
      <t>exclusivos dos ultraprocessados</t>
    </r>
    <r>
      <rPr>
        <sz val="11"/>
        <color rgb="FF000000"/>
        <rFont val="Calibri"/>
        <family val="2"/>
        <scheme val="minor"/>
      </rPr>
      <t xml:space="preserve"> a </t>
    </r>
    <r>
      <rPr>
        <u/>
        <sz val="11"/>
        <color rgb="FF000000"/>
        <rFont val="Calibri"/>
        <family val="2"/>
        <scheme val="minor"/>
      </rPr>
      <t>presença de substâncias alimentares de nenhum ou raro uso culinário</t>
    </r>
    <r>
      <rPr>
        <sz val="11"/>
        <color rgb="FF000000"/>
        <rFont val="Calibri"/>
        <family val="2"/>
        <scheme val="minor"/>
      </rPr>
      <t xml:space="preserve"> (açúcar invertido, frutose, xarope de milho, glúten, fibra solúvel ou insolúvel, maltodextrina, proteína isolada de soja, óleo interesterificado) e </t>
    </r>
    <r>
      <rPr>
        <u/>
        <sz val="11"/>
        <color rgb="FF000000"/>
        <rFont val="Calibri"/>
        <family val="2"/>
        <scheme val="minor"/>
      </rPr>
      <t>ou de aditivos cosméticos alimentares</t>
    </r>
    <r>
      <rPr>
        <sz val="11"/>
        <color rgb="FF000000"/>
        <rFont val="Calibri"/>
        <family val="2"/>
        <scheme val="minor"/>
      </rPr>
      <t xml:space="preserve"> (corantes, aromatizantes, realçadores de sabor, emulsificantes, espessantes, adoçantes). </t>
    </r>
  </si>
  <si>
    <t>Para saber se o aditivo possui função cosmética, sugerimos consultar o site do Códex Alimentarius:  </t>
  </si>
  <si>
    <t xml:space="preserve">Food and Agriculture Organization &amp; World Health Organization (2017) International Food Standards. Codex Alimentarius. Class and Names and the International Numbering System for Food Additives. Adopted 1989. Revision 2008. Amendment: FAO/WHO. http://www.fao.org/tempref/codex/Meetings/CCFAC/ccfac31/INS_e.pdf  </t>
  </si>
  <si>
    <t xml:space="preserve">Food and Agriculture Organization &amp; World Health Organization (n.d.) FAO/WHO Food Standards. Codex Alimentarius. GSFA online. http://www.fao.org/gsfaonline/%20additives/results.html  </t>
  </si>
  <si>
    <r>
      <t>Exemplos:</t>
    </r>
    <r>
      <rPr>
        <sz val="11"/>
        <color rgb="FF000000"/>
        <rFont val="Calibri"/>
        <family val="2"/>
        <scheme val="minor"/>
      </rPr>
      <t xml:space="preserve"> biscoitos doces e salgados; sorvetes, balas, chocolate e guloseimas em geral; cereais matinais e barras de cereal; bolos e misturas para bolo; sopas, macarrão e temperos instantâneos; molhos prontos; margarina; salgadinhos de pacote; bebidas adoçadas não carbonatadas (refrescos) e bebidas adoçadas carbonatadas (refrigerantes); iogurtes e outras bebidas lácteas adicionadas de corantes e ou aromatizantes; produtos congelados e prontos para aquecimento como pratos de massas, pizzas, hambúrgueres e extratos de carne de frango ou peixe empanados do tipo nuggets, salsichas e outros embutidos; pães de forma, pães para hambúrguer ou hot-dog.</t>
    </r>
  </si>
  <si>
    <t>Referência: Monteiro CA, Cannon G, Levy RB, Moubarac JC, Louzada ML, Rauber F, Khandpur N, Cediel G, Neri D, Martinez-Steele E, Baraldi LG, Jaime PC. Ultra-processed foods: what they are and how to identify them. Public Health Nutr. 2019 Apr;22(5):936-941</t>
  </si>
  <si>
    <t>Ausência de alimentos ultraprocessados</t>
  </si>
  <si>
    <t>Alimentos ultraprocessados e proibidos</t>
  </si>
  <si>
    <t>Alimentos ultraprocessados, proibidos e doces</t>
  </si>
  <si>
    <t>15</t>
  </si>
  <si>
    <t>PONTUAÇÃO FINAL DA SEMANA</t>
  </si>
  <si>
    <t>Alta oferta de alimentos ultraprocessados</t>
  </si>
  <si>
    <t>Atenção para a oferta de alimentos ultraprocessados</t>
  </si>
  <si>
    <t>Alta oferta de alimentos processados (biscoito, bolacha, pão, bolo)</t>
  </si>
  <si>
    <r>
      <t>Os alimentos in natura são obtidos diretamente de plantas ou animais e adquiridos sem que sofram qualquer alteração (</t>
    </r>
    <r>
      <rPr>
        <i/>
        <sz val="11"/>
        <color rgb="FF000000"/>
        <rFont val="Calibri"/>
        <family val="2"/>
        <scheme val="minor"/>
      </rPr>
      <t>por exemplo:</t>
    </r>
    <r>
      <rPr>
        <sz val="11"/>
        <color rgb="FF000000"/>
        <rFont val="Calibri"/>
        <family val="2"/>
        <scheme val="minor"/>
      </rPr>
      <t xml:space="preserve"> frutas, legumes, verduras, ovos, carnes). Os alimentos minimamente processados são alimentos in natura que antes de serem adquiridos sofreram mínimas alterações como limpeza, fermentação, pasteurização, remoção de partes não comestíveis e refrigeração (</t>
    </r>
    <r>
      <rPr>
        <i/>
        <sz val="11"/>
        <color rgb="FF000000"/>
        <rFont val="Calibri"/>
        <family val="2"/>
        <scheme val="minor"/>
      </rPr>
      <t>por exemplo</t>
    </r>
    <r>
      <rPr>
        <sz val="11"/>
        <color rgb="FF000000"/>
        <rFont val="Calibri"/>
        <family val="2"/>
        <scheme val="minor"/>
      </rPr>
      <t>: grãos secos ou polidos, farinhas, leite pasteurizado, iogurte, oleaginosas, café, carnes resfriadas ou congeladas).</t>
    </r>
  </si>
  <si>
    <t>Açúcar de mesa</t>
  </si>
  <si>
    <t>Abacate</t>
  </si>
  <si>
    <t>*Para os pães: se pão caseiro, feito com farinha, fermento, sal e açúcar e sem adtivos exclusivos de ultraprocessados, seria classificado como processado. As versões industrializadas geralmente são ultraprocessadas.</t>
  </si>
  <si>
    <t>Acarajé preparado</t>
  </si>
  <si>
    <t>café em pó (NT/COSAN nº 2139545/2020)</t>
  </si>
  <si>
    <t>Azeite de dendê</t>
  </si>
  <si>
    <t>Atum, conserva em óleo</t>
  </si>
  <si>
    <t>Aditivo/Emulsificante/agentes oxidantes/reforçador/enzimas</t>
  </si>
  <si>
    <t>chocolate em pó 100% (NT/COSAN nº 2139545/2020)</t>
  </si>
  <si>
    <t>Azeite de oliva extra virgem</t>
  </si>
  <si>
    <t>Abacaxi desidratado</t>
  </si>
  <si>
    <t>Azeitona preta, em conserva</t>
  </si>
  <si>
    <t>Agnoline de frango pré pronto</t>
  </si>
  <si>
    <t xml:space="preserve">Mel </t>
  </si>
  <si>
    <t>Dietas para nutrição enteral (NT/COSAN nº 1879810/2020)</t>
  </si>
  <si>
    <t>Banha</t>
  </si>
  <si>
    <t>Abacaxi, polpa, congelada</t>
  </si>
  <si>
    <t>Azeitona verde, em conserva</t>
  </si>
  <si>
    <t>Almôndega ao molho, em conserva</t>
  </si>
  <si>
    <t>fórmulas infantis (NT/COSAN nº 1879810/2020)</t>
  </si>
  <si>
    <t>Bicarbornato de sódio</t>
  </si>
  <si>
    <t>Abadejo, filé, congelado</t>
  </si>
  <si>
    <t>Bacalhau salgado</t>
  </si>
  <si>
    <t>Almôndega ao molho, enlatada</t>
  </si>
  <si>
    <t>Alimentos em pó ou para reconstituição</t>
  </si>
  <si>
    <t>leite em pó (NT/COSAN nº 1879810/2020)</t>
  </si>
  <si>
    <t>féculas</t>
  </si>
  <si>
    <t>Biscoito caseiro sem açúcar</t>
  </si>
  <si>
    <t>Almôndega, diversos sabores, resfriada/congelada</t>
  </si>
  <si>
    <t>Bala e similares</t>
  </si>
  <si>
    <t>ovo em pó (NT/COSAN nº 2139545/2020)</t>
  </si>
  <si>
    <t>Manteiga com ou sem sal</t>
  </si>
  <si>
    <t>Biscoito de polvilho (Peta)</t>
  </si>
  <si>
    <t>Apresuntado</t>
  </si>
  <si>
    <t>Barra de cereais, diversos sabores</t>
  </si>
  <si>
    <t>Manteiga de garrafa</t>
  </si>
  <si>
    <t>Abóbora picada e/ou descascada</t>
  </si>
  <si>
    <t>Biscoito de polvilho doce</t>
  </si>
  <si>
    <t>Arroz a grega com peito de frango liofizado, mistura em pó</t>
  </si>
  <si>
    <t>Barra de cereais, diversos sabores light</t>
  </si>
  <si>
    <t>Abóbora seca</t>
  </si>
  <si>
    <t>Biscoito de polvilho doce com queijo</t>
  </si>
  <si>
    <t>Arroz carreteiro, mistura em pó</t>
  </si>
  <si>
    <t>Bebidas ou concentrados à base de xarope de guaraná ou groselha</t>
  </si>
  <si>
    <t>Óleo composto, misturas variadas</t>
  </si>
  <si>
    <t>Abobrinha</t>
  </si>
  <si>
    <t>Broa de milho</t>
  </si>
  <si>
    <t>Arroz com charque e mandioquinha, mistura em pó</t>
  </si>
  <si>
    <t>Biscoito ou borracha recheada</t>
  </si>
  <si>
    <t>Oleo de algodão</t>
  </si>
  <si>
    <t>Açafrão</t>
  </si>
  <si>
    <t>Carne bovina, charque</t>
  </si>
  <si>
    <t>Arroz com feijão e charque, mistura em pó</t>
  </si>
  <si>
    <t>Biscoito salgado recheado, diversos sabores</t>
  </si>
  <si>
    <t>Oleo de arroz</t>
  </si>
  <si>
    <t>Açaí, polpa</t>
  </si>
  <si>
    <t>Carne bovina, seca</t>
  </si>
  <si>
    <t>Arroz com legumes, mistura pré-cozida, preparado</t>
  </si>
  <si>
    <t>Bolo com cobertura ou recheio</t>
  </si>
  <si>
    <t>Óleo de babaçu</t>
  </si>
  <si>
    <t>Acelga</t>
  </si>
  <si>
    <t>Carne de sol</t>
  </si>
  <si>
    <t>Arroz/Risoto, diversos sabores, mistura em pó</t>
  </si>
  <si>
    <t>Óleo de canola</t>
  </si>
  <si>
    <t>Acerola</t>
  </si>
  <si>
    <t>Carne seca/Charque/Jerked beef</t>
  </si>
  <si>
    <t>Bacon</t>
  </si>
  <si>
    <t>Bombom</t>
  </si>
  <si>
    <t>Óleo de coco</t>
  </si>
  <si>
    <t>Acerola, polpa, congelada</t>
  </si>
  <si>
    <t xml:space="preserve">Legumes em latas </t>
  </si>
  <si>
    <t>Batata desidratada em flocos</t>
  </si>
  <si>
    <t>Cereais com aditivo ou adoçado</t>
  </si>
  <si>
    <t>Óleo de girassol</t>
  </si>
  <si>
    <t>Agrião</t>
  </si>
  <si>
    <t>Molho de tomate industrializado</t>
  </si>
  <si>
    <t>Batata palha</t>
  </si>
  <si>
    <t>Chás prontos para consumo e outras bebidas similares</t>
  </si>
  <si>
    <t>Óleo de milho</t>
  </si>
  <si>
    <t>Água de coco</t>
  </si>
  <si>
    <t>Pães caseiros*</t>
  </si>
  <si>
    <t>Biscoito água e sal</t>
  </si>
  <si>
    <t>Chocolate em barra e granulado</t>
  </si>
  <si>
    <t>Óleo de pequi</t>
  </si>
  <si>
    <t>Água mineral</t>
  </si>
  <si>
    <t>Pamonha, pré-cozida</t>
  </si>
  <si>
    <t>Biscoito amanteigado de coco</t>
  </si>
  <si>
    <t>Confeito</t>
  </si>
  <si>
    <t>Óleo de soja</t>
  </si>
  <si>
    <t>Aipo</t>
  </si>
  <si>
    <t>Pão de ló*</t>
  </si>
  <si>
    <t>Biscoito amanteigado de leite</t>
  </si>
  <si>
    <t>Emulsificante e Estabilizante neutro para sorvete</t>
  </si>
  <si>
    <t>Óleos vegetais e gorduras (manteiga, gordura de porco e gordura de coco)</t>
  </si>
  <si>
    <t>Alecrim</t>
  </si>
  <si>
    <t>Pão de milho*</t>
  </si>
  <si>
    <t>Biscoito caseiro Rosquinhas de Fubá</t>
  </si>
  <si>
    <t>Gelados comestíveis</t>
  </si>
  <si>
    <t>Rapadura</t>
  </si>
  <si>
    <t>Alface</t>
  </si>
  <si>
    <t>Pão de queijo assado*</t>
  </si>
  <si>
    <t>Biscoito cream cracker</t>
  </si>
  <si>
    <t>Gelatina</t>
  </si>
  <si>
    <t>Alfavaca</t>
  </si>
  <si>
    <t>Pão doce caseiro*</t>
  </si>
  <si>
    <t>Biscoito de aveia de mel</t>
  </si>
  <si>
    <t>Gordura trans industrializada</t>
  </si>
  <si>
    <t xml:space="preserve">sal de cozinha refinado ou grosso </t>
  </si>
  <si>
    <t>Alho</t>
  </si>
  <si>
    <t>Pão francês</t>
  </si>
  <si>
    <t>Biscoito de aveia integral</t>
  </si>
  <si>
    <t>Maionese</t>
  </si>
  <si>
    <t>Alho picado</t>
  </si>
  <si>
    <t>Pão sovado*</t>
  </si>
  <si>
    <t>Biscoito de coco sem recheio</t>
  </si>
  <si>
    <t>Refrigerantes e refrescos artificais</t>
  </si>
  <si>
    <t>Alho sem casca</t>
  </si>
  <si>
    <t>Pão tipo rosca*</t>
  </si>
  <si>
    <t>Biscoito de gergelim</t>
  </si>
  <si>
    <t>Temperos com glutamato monossódico ou sais sódicos</t>
  </si>
  <si>
    <t>Alho-poró</t>
  </si>
  <si>
    <t>Pão, diversos tipos, farinha de trigo branca*</t>
  </si>
  <si>
    <t>Biscoito de leite</t>
  </si>
  <si>
    <t>Almeirão</t>
  </si>
  <si>
    <t>Pão, diversos tipos, farinha de trigo integral*</t>
  </si>
  <si>
    <t>Biscoito de mel</t>
  </si>
  <si>
    <t>Tempero a base de sal (sem glutamato monossódico)</t>
  </si>
  <si>
    <t>Almôndega caseira</t>
  </si>
  <si>
    <t xml:space="preserve">Peixes enlatados </t>
  </si>
  <si>
    <t>Biscoito de melado</t>
  </si>
  <si>
    <t>Tempero verde (sem glutamato monossódico)</t>
  </si>
  <si>
    <t>Ameixa</t>
  </si>
  <si>
    <t>Queijo coalho</t>
  </si>
  <si>
    <t>Biscoito de nata</t>
  </si>
  <si>
    <t>Vinagre</t>
  </si>
  <si>
    <t>Amêndoa de babaçu</t>
  </si>
  <si>
    <t>Queijo colonial</t>
  </si>
  <si>
    <t>Biscoito doce</t>
  </si>
  <si>
    <t>Amêndoa, torrada, salgada</t>
  </si>
  <si>
    <t>Queijo minas frescal</t>
  </si>
  <si>
    <t>Biscoito doce maisena</t>
  </si>
  <si>
    <t>Amendoim torrado, salgado</t>
  </si>
  <si>
    <t>Queijo minas meia cura</t>
  </si>
  <si>
    <t>Biscoito doce, integral</t>
  </si>
  <si>
    <t>Queijo muçarela</t>
  </si>
  <si>
    <t>Biscoito folhado açucarado</t>
  </si>
  <si>
    <t>Amendoim, grão</t>
  </si>
  <si>
    <t>Queijo parmesão</t>
  </si>
  <si>
    <t>Biscoito integral</t>
  </si>
  <si>
    <t>Amido de milho</t>
  </si>
  <si>
    <t>Queijo parmesão ralado</t>
  </si>
  <si>
    <t>Biscoito rosquinha milho verde</t>
  </si>
  <si>
    <t>Amora</t>
  </si>
  <si>
    <t>Queijo pasteurizado</t>
  </si>
  <si>
    <t>Biscoito sabor chocolate, sem recheio</t>
  </si>
  <si>
    <t>Anjo, filé</t>
  </si>
  <si>
    <t>Queijo prato</t>
  </si>
  <si>
    <t>Biscoito salgado</t>
  </si>
  <si>
    <t>Araça</t>
  </si>
  <si>
    <t>Queijo ricota</t>
  </si>
  <si>
    <t>Biscoito salgado tipo aperitivo</t>
  </si>
  <si>
    <t xml:space="preserve">Arroz </t>
  </si>
  <si>
    <t>Biscoito salgado, integral</t>
  </si>
  <si>
    <t>Arroz integral</t>
  </si>
  <si>
    <t>Rosquinha salgada (se caseira)</t>
  </si>
  <si>
    <t>Biscoito sem glúten</t>
  </si>
  <si>
    <t>Arroz parbolizado</t>
  </si>
  <si>
    <t>Biscoito sortido</t>
  </si>
  <si>
    <t>Arroz selvagem</t>
  </si>
  <si>
    <t>Biscoito tipo cookie</t>
  </si>
  <si>
    <t>Atemóia</t>
  </si>
  <si>
    <t>Biscoito tipo maisena sabor chocolate</t>
  </si>
  <si>
    <t>Atum fresco</t>
  </si>
  <si>
    <t>Biscoito tipo Maria</t>
  </si>
  <si>
    <t>Aveia em flocos</t>
  </si>
  <si>
    <t>Biscoito tipo rosquinha, diversos sabores</t>
  </si>
  <si>
    <t>Avestruz</t>
  </si>
  <si>
    <t xml:space="preserve">Biscoito tipo wafer, diversos sabores </t>
  </si>
  <si>
    <t>Bolo (mistura para preparo de bolo)</t>
  </si>
  <si>
    <t>Banana</t>
  </si>
  <si>
    <t>Carne bovina ao molho com legumes, enlatada</t>
  </si>
  <si>
    <t>Banana desidratada</t>
  </si>
  <si>
    <t>Carne bovina ao molho com legumes, pronta para consumo</t>
  </si>
  <si>
    <t xml:space="preserve">Batata </t>
  </si>
  <si>
    <t>Carne bovina em cubos em conserva</t>
  </si>
  <si>
    <t>Beiju</t>
  </si>
  <si>
    <t>Carne bovina enlatada, pré-preparada, diversos cortes</t>
  </si>
  <si>
    <t>Berinjela</t>
  </si>
  <si>
    <t>Carne bovina, em conserva</t>
  </si>
  <si>
    <t>Beterraba</t>
  </si>
  <si>
    <t>Carne bovina, pré-prepapada, diversos cortes</t>
  </si>
  <si>
    <t>Brócolis</t>
  </si>
  <si>
    <t>Carne moída cozida congelada</t>
  </si>
  <si>
    <t>Broto de alfafa</t>
  </si>
  <si>
    <t>Catchup</t>
  </si>
  <si>
    <t>Broto de feijão</t>
  </si>
  <si>
    <t>Cereais de flocos de milho com sal</t>
  </si>
  <si>
    <t>Cação, posta</t>
  </si>
  <si>
    <t>Cereais de flocos de milho sem sal</t>
  </si>
  <si>
    <t>Cereal de milho sem açúcar</t>
  </si>
  <si>
    <t>Cereal integral à base de aveia sem açúcar</t>
  </si>
  <si>
    <t>Cajá</t>
  </si>
  <si>
    <t>Cereal matinal de milho sem açúcar</t>
  </si>
  <si>
    <t>Cajá, polpa, congelada</t>
  </si>
  <si>
    <t>Coxa e sobrecoxa de frango temperada e assada sem osso e sem pele em cubos</t>
  </si>
  <si>
    <t>Cajá-Manga</t>
  </si>
  <si>
    <t xml:space="preserve">Empada pronta para o consumo diversos sabores </t>
  </si>
  <si>
    <t>Escondidinho, diversos sabores, pronto para consumo de Peixe</t>
  </si>
  <si>
    <t>Caju, polpa, congelada</t>
  </si>
  <si>
    <t>Esfirra, diversos sabores</t>
  </si>
  <si>
    <t>Caldo de cana</t>
  </si>
  <si>
    <t>Essência, diversos sabores</t>
  </si>
  <si>
    <t>Camapu/Physalis</t>
  </si>
  <si>
    <t>Farinha pré mistura para pão francês</t>
  </si>
  <si>
    <t>Camarão fresco</t>
  </si>
  <si>
    <t>Farinha, diversos sabores, preparado para mingau</t>
  </si>
  <si>
    <t>Camarão seco</t>
  </si>
  <si>
    <t>Farofa pronta, diversos sabores</t>
  </si>
  <si>
    <t>Feijão em conserva/ pronto para consumo</t>
  </si>
  <si>
    <t>Camomila</t>
  </si>
  <si>
    <t>Feijoada, pronta para consumo</t>
  </si>
  <si>
    <t>Cana</t>
  </si>
  <si>
    <t>Flakes de soja</t>
  </si>
  <si>
    <t>Cana de açúcar</t>
  </si>
  <si>
    <t>Frango desfiado ao molho de legumes, enlatado</t>
  </si>
  <si>
    <t>Canela em pau</t>
  </si>
  <si>
    <t>Frango, pré-preparado, diversos cortes</t>
  </si>
  <si>
    <t>Canela em pó</t>
  </si>
  <si>
    <t>Geléia de fruta, diversos sabores</t>
  </si>
  <si>
    <t>Canjiquinha (milho-ingrediente)</t>
  </si>
  <si>
    <t>Geléia mocotó natural</t>
  </si>
  <si>
    <t>Capim Cidreira</t>
  </si>
  <si>
    <t>Hamburguer de frango</t>
  </si>
  <si>
    <t>Hambúrguer misto</t>
  </si>
  <si>
    <t>Cará</t>
  </si>
  <si>
    <t>Hambúrguer, bovino</t>
  </si>
  <si>
    <t>Carambola</t>
  </si>
  <si>
    <t>Kibe de Peixe</t>
  </si>
  <si>
    <t>Carne bovina  resfriada/congelada</t>
  </si>
  <si>
    <t>Leite de soja</t>
  </si>
  <si>
    <t>Carne bovina, moída</t>
  </si>
  <si>
    <t xml:space="preserve">Linguiça diversos sabores </t>
  </si>
  <si>
    <t>Carne bovina, vísceras</t>
  </si>
  <si>
    <t>Margarina com óleo hidrogenado, com sal (65% de lipídeos)</t>
  </si>
  <si>
    <t>Carne de avestruz</t>
  </si>
  <si>
    <t>Margarina com óleo hidrogenado, sem sal (80% de lipídeos)</t>
  </si>
  <si>
    <t>Carne de caça, resfriada/congelada</t>
  </si>
  <si>
    <t>Margarina com óleo interesterificado, com sal (65%de lipídeos)</t>
  </si>
  <si>
    <t>Carne de caprino/carne de bode/carne de ovelha, resfriada/congelada</t>
  </si>
  <si>
    <t>Margarina com óleo interesterificado, sem sal (65% de lipídeos)</t>
  </si>
  <si>
    <t>Carne de ovino</t>
  </si>
  <si>
    <t>Margarina, diversos % de lipídios</t>
  </si>
  <si>
    <t>Carne de Pato, resfriado/congelado</t>
  </si>
  <si>
    <t>Massa recheada, congelada ou fresca, diversos sabores</t>
  </si>
  <si>
    <t>Carne de Peru, resfriado/congelado</t>
  </si>
  <si>
    <t>Mini Pizza, diversos sabores</t>
  </si>
  <si>
    <t>Carne moída</t>
  </si>
  <si>
    <t>Mistura para pão de queijo</t>
  </si>
  <si>
    <t>Carne suína, diversos cortes</t>
  </si>
  <si>
    <t>Mistura para pão, diversos tipos</t>
  </si>
  <si>
    <t>Caruru/Cariru</t>
  </si>
  <si>
    <t>Molho à bolonhesa, em lata</t>
  </si>
  <si>
    <t>Castanha de cumbaru</t>
  </si>
  <si>
    <t>Molho branco, em lata</t>
  </si>
  <si>
    <t>Castanha-de-caju, torrada, salgada</t>
  </si>
  <si>
    <t>Molho pronto para salada, diversos sabores</t>
  </si>
  <si>
    <t>Castanha-do-Brasil</t>
  </si>
  <si>
    <t>Molho pronto, diversos sabores</t>
  </si>
  <si>
    <t>Catalonha</t>
  </si>
  <si>
    <t>Mortadela, diversos sabores</t>
  </si>
  <si>
    <t>Caxi</t>
  </si>
  <si>
    <t>Nhoque de batata</t>
  </si>
  <si>
    <t>Cebola</t>
  </si>
  <si>
    <t>Nhoque de soja</t>
  </si>
  <si>
    <t>Cebolinha</t>
  </si>
  <si>
    <t>Nuggets, diversos sabores</t>
  </si>
  <si>
    <t>Orelha de Gato/Cueca virada/Crostoli</t>
  </si>
  <si>
    <t>Cereja</t>
  </si>
  <si>
    <t>Pão careca/pão massa fina</t>
  </si>
  <si>
    <t>Chá mate</t>
  </si>
  <si>
    <t>Pão de centeio</t>
  </si>
  <si>
    <t>Chá preto</t>
  </si>
  <si>
    <t>Pão de forma com aveia</t>
  </si>
  <si>
    <t>Chá, diversos sabores, sachê</t>
  </si>
  <si>
    <t>Pão de forma de leite</t>
  </si>
  <si>
    <t>Cheiro verde</t>
  </si>
  <si>
    <t>Pão de forma de milho</t>
  </si>
  <si>
    <t>Pão de forma integral</t>
  </si>
  <si>
    <t>Ciriguela/Seriguela</t>
  </si>
  <si>
    <t>Pão de forma sem casca</t>
  </si>
  <si>
    <t>Coco</t>
  </si>
  <si>
    <t>Pão de forma sem glúten</t>
  </si>
  <si>
    <t>Coco ralado</t>
  </si>
  <si>
    <t>Pão de hamburguer</t>
  </si>
  <si>
    <t>Coco verde, cru</t>
  </si>
  <si>
    <t>Pão de hot-dog</t>
  </si>
  <si>
    <t>Coco, cru</t>
  </si>
  <si>
    <t>Pão de queijo congelado</t>
  </si>
  <si>
    <t>Coentro</t>
  </si>
  <si>
    <t>Pão de queijo pronto para consumo</t>
  </si>
  <si>
    <t>Coentro, folhas desidratadas</t>
  </si>
  <si>
    <t>Pão de soja</t>
  </si>
  <si>
    <t>Cogumelos/champignhon</t>
  </si>
  <si>
    <t>Pão massa doce com salsicha</t>
  </si>
  <si>
    <t>Colorau</t>
  </si>
  <si>
    <t>Pão mexicano</t>
  </si>
  <si>
    <t>Cominho</t>
  </si>
  <si>
    <t>Pão sem glúten</t>
  </si>
  <si>
    <t>Corimba</t>
  </si>
  <si>
    <t>Pão tipo Bisnaguinha</t>
  </si>
  <si>
    <t>Corvina de água doce</t>
  </si>
  <si>
    <t>Pão tipo Bisnaguinha integral</t>
  </si>
  <si>
    <t>Corvina do mar</t>
  </si>
  <si>
    <t>Papinha de frutas/hortaliças - sabores</t>
  </si>
  <si>
    <t xml:space="preserve">Pastel assado diversos sabores </t>
  </si>
  <si>
    <t>Couve-flor</t>
  </si>
  <si>
    <t>Pastel, massa crua</t>
  </si>
  <si>
    <t>Cravo</t>
  </si>
  <si>
    <t>Patê, diversos sabores</t>
  </si>
  <si>
    <t>Creme de Leite</t>
  </si>
  <si>
    <t>Pé de moleque</t>
  </si>
  <si>
    <t>Peito de frango cozido temperado e desfiado</t>
  </si>
  <si>
    <t>Cupuaçu, polpa, congelada</t>
  </si>
  <si>
    <t>Peixe assado</t>
  </si>
  <si>
    <t>Curcuma</t>
  </si>
  <si>
    <t>Peixe cozido</t>
  </si>
  <si>
    <t>Dourada de água doce, fresca</t>
  </si>
  <si>
    <t>Peixe, água doce, empanado</t>
  </si>
  <si>
    <t>Endro</t>
  </si>
  <si>
    <t>Peixe, água salgada, empanado</t>
  </si>
  <si>
    <t>Erva cidreira</t>
  </si>
  <si>
    <t>Peixe, em conserva</t>
  </si>
  <si>
    <t>Erva doce</t>
  </si>
  <si>
    <t>Picles em conserva</t>
  </si>
  <si>
    <t>Ervas para chá, diversos tipos</t>
  </si>
  <si>
    <t>Pipoca, diversos sabores, industrializada</t>
  </si>
  <si>
    <t>Ervas para tempero, diversos tipos</t>
  </si>
  <si>
    <t>Pizza congelada, diversos sabores</t>
  </si>
  <si>
    <t>Ervilha congelada (in natura)</t>
  </si>
  <si>
    <t>Presunto</t>
  </si>
  <si>
    <t>Ervilha partida, seca</t>
  </si>
  <si>
    <t>Pudim, diversos sabores, mistura em pó, diet</t>
  </si>
  <si>
    <t>Ervilha, debulhada</t>
  </si>
  <si>
    <t>Requeijão cremoso</t>
  </si>
  <si>
    <t>Ervilha, em vagem</t>
  </si>
  <si>
    <t>Risole, diversos sabores</t>
  </si>
  <si>
    <t>Escarola</t>
  </si>
  <si>
    <t>Salame</t>
  </si>
  <si>
    <t>Salgadinho de pacote</t>
  </si>
  <si>
    <t>Estragão</t>
  </si>
  <si>
    <t>Salgadinho tipo snack</t>
  </si>
  <si>
    <t>Extrato de soja líquido</t>
  </si>
  <si>
    <t>Salgado assado, tipo enroladinho de diversos sabores</t>
  </si>
  <si>
    <t>Extrato de soja, em pó</t>
  </si>
  <si>
    <t>Salgado, assado ou frito, congelado</t>
  </si>
  <si>
    <t>Extrato de tomate</t>
  </si>
  <si>
    <t>Salsicha em conserva</t>
  </si>
  <si>
    <t>Farelo de aveia</t>
  </si>
  <si>
    <t>Salsicha empanada</t>
  </si>
  <si>
    <t>Farinha de arroz</t>
  </si>
  <si>
    <t>Salsicha, diversos sabores</t>
  </si>
  <si>
    <t>Farinha de aveia</t>
  </si>
  <si>
    <t>Salsicha, diversos sabores, com ou sem molho, em conserva</t>
  </si>
  <si>
    <t>Farinha de babaçu</t>
  </si>
  <si>
    <t>Sanduíche, diversos recheios</t>
  </si>
  <si>
    <t>Farinha de banana</t>
  </si>
  <si>
    <t>Sardinha, conserva em água</t>
  </si>
  <si>
    <t>Farinha de castanha do pará</t>
  </si>
  <si>
    <t>Sardinha, conserva em molho de tomate</t>
  </si>
  <si>
    <t>Farinha de centeio integral</t>
  </si>
  <si>
    <t>Sardinha, conserva em óleo</t>
  </si>
  <si>
    <t>Farinha de mandioca flocada, tipo biju</t>
  </si>
  <si>
    <t xml:space="preserve">Seleta de legumes, em conserva </t>
  </si>
  <si>
    <t>Farinha de mandioca, crua</t>
  </si>
  <si>
    <t>Seleta de legumes, enlatada</t>
  </si>
  <si>
    <t>Farinha de mandioca, torrada</t>
  </si>
  <si>
    <t>Farinha de mesocarpo de babaçu</t>
  </si>
  <si>
    <t>Tempero completo sem pimenta</t>
  </si>
  <si>
    <t>Farinha de milho amarela</t>
  </si>
  <si>
    <t>Tempero pronto</t>
  </si>
  <si>
    <t>Farinha de milho branca</t>
  </si>
  <si>
    <t>Tempero pronto, alho e sal</t>
  </si>
  <si>
    <t>Farinha de milho pré-cozida Flocão</t>
  </si>
  <si>
    <t>Tempero pronto, diversos tipos</t>
  </si>
  <si>
    <t>Farinha de milho pré-cozida, flocos, diversos tamanhos (Cuscuz)</t>
  </si>
  <si>
    <t>Torrada comum industrializada</t>
  </si>
  <si>
    <t>Farinha de puba</t>
  </si>
  <si>
    <t>Torrada de pão francês</t>
  </si>
  <si>
    <t>Farinha de rosca</t>
  </si>
  <si>
    <t>Torrada integral industrializada</t>
  </si>
  <si>
    <t>Farinha de tapioca</t>
  </si>
  <si>
    <t>Torrada, diversos tipos, comum/integral</t>
  </si>
  <si>
    <t>Farinha de trigo</t>
  </si>
  <si>
    <t>Torta salgada, diversos sabores</t>
  </si>
  <si>
    <t>Farinha de trigo com fermento</t>
  </si>
  <si>
    <t>Tremoço, em conserva</t>
  </si>
  <si>
    <t>Farinha de trigo integral</t>
  </si>
  <si>
    <t>Fava</t>
  </si>
  <si>
    <t>Fécula de batata</t>
  </si>
  <si>
    <t>Fécula de mandioca</t>
  </si>
  <si>
    <t>Feijão</t>
  </si>
  <si>
    <t>Fermento biológico, levedura, tablete</t>
  </si>
  <si>
    <t>Fermento biológico, seco</t>
  </si>
  <si>
    <t>Fermento químico, em pó</t>
  </si>
  <si>
    <t>Fibra de trigo</t>
  </si>
  <si>
    <t>Figo</t>
  </si>
  <si>
    <t>Filé de frango desfiado cozido congelado</t>
  </si>
  <si>
    <t>Filé de frango grelhado congelado</t>
  </si>
  <si>
    <t>Filé de peixe</t>
  </si>
  <si>
    <t>Filé de Sassami</t>
  </si>
  <si>
    <t>Filezinho de frango em tiras, temperado e grelhado</t>
  </si>
  <si>
    <t>Flocos de arroz</t>
  </si>
  <si>
    <t>Flocos de arroz integral</t>
  </si>
  <si>
    <t>Flocos de soja</t>
  </si>
  <si>
    <t>Flocos de trigo integral (pré-cozido)</t>
  </si>
  <si>
    <t>Fragmento de arroz</t>
  </si>
  <si>
    <t>Framboesa</t>
  </si>
  <si>
    <t>Frango caipira/semi caipira,  resfriado/congelado</t>
  </si>
  <si>
    <t>Frango inteiro, com pele</t>
  </si>
  <si>
    <t>Frango inteiro, resfriado/congelado</t>
  </si>
  <si>
    <t>Frango inteiro, sem pele</t>
  </si>
  <si>
    <t>Frango, vísceras,  resfriado/congelado</t>
  </si>
  <si>
    <t>Fruta desidratada/passa</t>
  </si>
  <si>
    <t>Fruta-pão</t>
  </si>
  <si>
    <t>Frutos do mar, congelado</t>
  </si>
  <si>
    <t>Frutos do mar, fresco</t>
  </si>
  <si>
    <t>Frutos do mar, seco</t>
  </si>
  <si>
    <t>Fubá de canjica</t>
  </si>
  <si>
    <t>Fubá de milho</t>
  </si>
  <si>
    <t>Gengibre</t>
  </si>
  <si>
    <t>Gergelim, semente</t>
  </si>
  <si>
    <t>Gérmen de trigo</t>
  </si>
  <si>
    <t>Goiaba, polpa, congelada</t>
  </si>
  <si>
    <t>Goma</t>
  </si>
  <si>
    <t>Grão-de-bico</t>
  </si>
  <si>
    <t>Grãos de ervilha partida (seca)</t>
  </si>
  <si>
    <t>Graviola</t>
  </si>
  <si>
    <t>Graviola, polpa, congelada</t>
  </si>
  <si>
    <t>Guandu</t>
  </si>
  <si>
    <t>Hortelã fresco</t>
  </si>
  <si>
    <t>Ingá</t>
  </si>
  <si>
    <t>Inhame</t>
  </si>
  <si>
    <t>Iogurte natural, desnatado</t>
  </si>
  <si>
    <t>Iogurte,natural, integral</t>
  </si>
  <si>
    <t>Jaca</t>
  </si>
  <si>
    <t>Jambo</t>
  </si>
  <si>
    <t>Jamelão</t>
  </si>
  <si>
    <t>Jiló</t>
  </si>
  <si>
    <t>Jongome</t>
  </si>
  <si>
    <t>Kiwi</t>
  </si>
  <si>
    <t>Kiwi, polpa, congelada</t>
  </si>
  <si>
    <t>Lambari, congelado</t>
  </si>
  <si>
    <t>Lambari, fresco</t>
  </si>
  <si>
    <t>Laranja</t>
  </si>
  <si>
    <t>Laranja, polpa, congelada</t>
  </si>
  <si>
    <t>Lasanha (massa fresca)</t>
  </si>
  <si>
    <t>Leite com baixa lactose</t>
  </si>
  <si>
    <t>Leite de cabra</t>
  </si>
  <si>
    <t>Leite de coco</t>
  </si>
  <si>
    <t>Leite de coco light</t>
  </si>
  <si>
    <t>Leite pasteurizado</t>
  </si>
  <si>
    <t>Lentilha</t>
  </si>
  <si>
    <t>Lichia</t>
  </si>
  <si>
    <t>Limão</t>
  </si>
  <si>
    <t>Limão, polpa, congelada</t>
  </si>
  <si>
    <t>Linhaça, farinha</t>
  </si>
  <si>
    <t>Linhaça, semente</t>
  </si>
  <si>
    <t>Louro</t>
  </si>
  <si>
    <t>Maçã</t>
  </si>
  <si>
    <t>Maçã desidratada</t>
  </si>
  <si>
    <t>Macarrão de milho, fresco/seco</t>
  </si>
  <si>
    <t>Macarrão de trigo, com ou sem ovos, fresco/seco</t>
  </si>
  <si>
    <t>Macarrão de trigo, com ou sem ovos, integral, fresco/seco</t>
  </si>
  <si>
    <t>Mamão</t>
  </si>
  <si>
    <t>Mandioca picada e/ou descascada</t>
  </si>
  <si>
    <t>Manga</t>
  </si>
  <si>
    <t>Manga, polpa, congelada</t>
  </si>
  <si>
    <t>Manjericão</t>
  </si>
  <si>
    <t>Manjerona</t>
  </si>
  <si>
    <t>Mapará, filé</t>
  </si>
  <si>
    <t>Maracujá, polpa, congelada</t>
  </si>
  <si>
    <t>Marmelo</t>
  </si>
  <si>
    <t>Massa de pizza caseira</t>
  </si>
  <si>
    <t>Massa para lasanha, fresca/seca</t>
  </si>
  <si>
    <t>Maxixe</t>
  </si>
  <si>
    <t>Melancia</t>
  </si>
  <si>
    <t>Melão</t>
  </si>
  <si>
    <t>Merluza, filé</t>
  </si>
  <si>
    <t>Mesocarpo do babaçú</t>
  </si>
  <si>
    <t>Mexerica/bergamota/tangerina/pokan</t>
  </si>
  <si>
    <t>Mexerica/bergamota/tangerina/ponkan, polpa, congelada</t>
  </si>
  <si>
    <t>Milho em grão seco</t>
  </si>
  <si>
    <t>Milho fubá</t>
  </si>
  <si>
    <t>Milho para canjica/mugunzá</t>
  </si>
  <si>
    <t>Milho para pipoca</t>
  </si>
  <si>
    <t>Milho verde congelado (in natura)</t>
  </si>
  <si>
    <t>Milho verde, espiga</t>
  </si>
  <si>
    <t>Mingau de mandioca</t>
  </si>
  <si>
    <t>Mingau de mutamba</t>
  </si>
  <si>
    <t>Mingau de pequi</t>
  </si>
  <si>
    <t>Mingau de polvilho</t>
  </si>
  <si>
    <t>Mirtilo</t>
  </si>
  <si>
    <t>Molho de pimenta</t>
  </si>
  <si>
    <t>Morango</t>
  </si>
  <si>
    <t>Morango, polpa, congelada</t>
  </si>
  <si>
    <t>Mostarda, condimento</t>
  </si>
  <si>
    <t>Mostarda, folha</t>
  </si>
  <si>
    <t>Mutapi de pintado</t>
  </si>
  <si>
    <t>Mutapi de taióba</t>
  </si>
  <si>
    <t>Nabo</t>
  </si>
  <si>
    <t>Nata</t>
  </si>
  <si>
    <t>Nectarina</t>
  </si>
  <si>
    <t>Nêspera</t>
  </si>
  <si>
    <t>Noz</t>
  </si>
  <si>
    <t>Noz moscada</t>
  </si>
  <si>
    <t>Orégano</t>
  </si>
  <si>
    <t>Ostra</t>
  </si>
  <si>
    <t>Ovo de codorna</t>
  </si>
  <si>
    <t>Ovo de galinha</t>
  </si>
  <si>
    <t>Ovo de galinha caipira</t>
  </si>
  <si>
    <t>Palma</t>
  </si>
  <si>
    <t>Palmito in natura</t>
  </si>
  <si>
    <t>Pato</t>
  </si>
  <si>
    <t>Peixe moqueado</t>
  </si>
  <si>
    <t>Peixe Pangaço</t>
  </si>
  <si>
    <t>Peixe sem espinha</t>
  </si>
  <si>
    <t>Peixe, água doce, congelado</t>
  </si>
  <si>
    <t>Peixe, água doce, fresco</t>
  </si>
  <si>
    <t>Peixe, água doce, seco</t>
  </si>
  <si>
    <t>Peixe, água salgada, congelado</t>
  </si>
  <si>
    <t>Peixe, água salgada, fresco</t>
  </si>
  <si>
    <t>Peixe, água salgada, seco</t>
  </si>
  <si>
    <t>Pepino</t>
  </si>
  <si>
    <t>Pequi com beiju</t>
  </si>
  <si>
    <t>Pera</t>
  </si>
  <si>
    <t>Perereba com batata</t>
  </si>
  <si>
    <t>Perereba doce</t>
  </si>
  <si>
    <t>Peru, congelado</t>
  </si>
  <si>
    <t>Pescada branca</t>
  </si>
  <si>
    <t>Pescada, filé</t>
  </si>
  <si>
    <t>Pescadinha</t>
  </si>
  <si>
    <t>Pêssego</t>
  </si>
  <si>
    <t>Pêssego, polpa, congelada</t>
  </si>
  <si>
    <t>Pimenta, fresca, diversos tipos</t>
  </si>
  <si>
    <t>Pimenta, seca, diversos tipos</t>
  </si>
  <si>
    <t>Pimentão amarelo/vermelho/verde</t>
  </si>
  <si>
    <t>Pinha/Fruta do Conde</t>
  </si>
  <si>
    <t>Pinhão</t>
  </si>
  <si>
    <t>Pinhão descascado</t>
  </si>
  <si>
    <t>Pintado</t>
  </si>
  <si>
    <t>Pirakui</t>
  </si>
  <si>
    <t>Pitanga, polpa, congelada</t>
  </si>
  <si>
    <t>Pitomba</t>
  </si>
  <si>
    <t>Pitu</t>
  </si>
  <si>
    <t>Pitumba</t>
  </si>
  <si>
    <t>Poejo</t>
  </si>
  <si>
    <t>Polaca, filé</t>
  </si>
  <si>
    <t>Polenta, pré-cozida</t>
  </si>
  <si>
    <t>Polpa de butia</t>
  </si>
  <si>
    <t>Polpa de frutas, diversos sabores, congelada</t>
  </si>
  <si>
    <t>Polpa de mandioca/Macaxeira</t>
  </si>
  <si>
    <t>Polvilho, diversos tipos</t>
  </si>
  <si>
    <t>Pomelo</t>
  </si>
  <si>
    <t>Porco, bdiversos cortes</t>
  </si>
  <si>
    <t>Porquinho</t>
  </si>
  <si>
    <t>Proteína texturizada de soja</t>
  </si>
  <si>
    <t>Pupunha, fruto</t>
  </si>
  <si>
    <t>Caprinos</t>
  </si>
  <si>
    <t>Vísceras e miúdos</t>
  </si>
  <si>
    <t>OBS: Podem existir outras fontes de origem animal, conforme a cultura local.</t>
  </si>
  <si>
    <t>Alguns exemplos:</t>
  </si>
  <si>
    <t xml:space="preserve">Ausência de alimentos doces </t>
  </si>
  <si>
    <t>Ausência de alimentos doces</t>
  </si>
  <si>
    <t>Alta oferta de alimentos doces</t>
  </si>
  <si>
    <r>
      <t xml:space="preserve">Atenção para a oferta de alimentos </t>
    </r>
    <r>
      <rPr>
        <sz val="8"/>
        <color theme="1"/>
        <rFont val="Calibri"/>
        <family val="2"/>
        <scheme val="minor"/>
      </rPr>
      <t>doces</t>
    </r>
  </si>
  <si>
    <t>Nessa lista constam alguns exemplos de alimentos, não se esgotando a possibilidade de gêneros alimentícios existentes para elaboração de cardápios. É fundamental que o nutricionista  leia atentamente os rótulos dos produtos, em especial a lista de ingredientes, para classificar em qual categoria o alimento a ser adquirido para o PNAE se encaixa. Para a aquisição dos gêneros alimentícios para o PNAE, o nutricionista deve seguir as determinações da legislação vigente do FNDE.</t>
  </si>
  <si>
    <t>OBS: Podem existir outras fontes de vitamina A que não constam nessa lista</t>
  </si>
  <si>
    <t>máx 2x/semana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</si>
</sst>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rgb="FF162937"/>
      <name val="Calibri"/>
      <family val="2"/>
      <scheme val="minor"/>
    </font>
    <font>
      <sz val="11"/>
      <color rgb="FF162937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C0504D"/>
        <bgColor rgb="FFC0504D"/>
      </patternFill>
    </fill>
    <fill>
      <patternFill patternType="solid">
        <fgColor rgb="FFE5B8B7"/>
        <bgColor rgb="FFE5B8B7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3" tint="0.79998168889431442"/>
        <bgColor rgb="FF4F81BD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2F2F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4F81BD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thin">
        <color rgb="FF4F81BD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uble">
        <color theme="4"/>
      </top>
      <bottom style="double">
        <color theme="4"/>
      </bottom>
      <diagonal/>
    </border>
    <border>
      <left style="thin">
        <color theme="0" tint="-0.14999847407452621"/>
      </left>
      <right/>
      <top style="double">
        <color theme="4"/>
      </top>
      <bottom style="double">
        <color theme="4"/>
      </bottom>
      <diagonal/>
    </border>
    <border>
      <left/>
      <right style="thin">
        <color theme="0" tint="-0.14999847407452621"/>
      </right>
      <top style="double">
        <color theme="4"/>
      </top>
      <bottom/>
      <diagonal/>
    </border>
    <border>
      <left/>
      <right style="thin">
        <color theme="0" tint="-0.14999847407452621"/>
      </right>
      <top/>
      <bottom style="double">
        <color theme="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3F3F3F"/>
      </right>
      <top/>
      <bottom/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double">
        <color rgb="FF0070C0"/>
      </top>
      <bottom style="double">
        <color theme="4"/>
      </bottom>
      <diagonal/>
    </border>
    <border>
      <left/>
      <right/>
      <top/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/>
      <diagonal/>
    </border>
    <border>
      <left/>
      <right style="thin">
        <color theme="0" tint="-0.14999847407452621"/>
      </right>
      <top style="double">
        <color rgb="FF0070C0"/>
      </top>
      <bottom style="double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4"/>
      </top>
      <bottom style="double">
        <color rgb="FFC5D9F1"/>
      </bottom>
      <diagonal/>
    </border>
    <border>
      <left/>
      <right/>
      <top style="double">
        <color rgb="FFC5D9F1"/>
      </top>
      <bottom/>
      <diagonal/>
    </border>
    <border>
      <left/>
      <right/>
      <top/>
      <bottom style="medium">
        <color rgb="FFC5D9F1"/>
      </bottom>
      <diagonal/>
    </border>
    <border>
      <left/>
      <right/>
      <top style="medium">
        <color theme="3" tint="0.59999389629810485"/>
      </top>
      <bottom style="thin">
        <color rgb="FF0070C0"/>
      </bottom>
      <diagonal/>
    </border>
    <border>
      <left/>
      <right style="thin">
        <color theme="0" tint="-0.14999847407452621"/>
      </right>
      <top/>
      <bottom/>
      <diagonal/>
    </border>
  </borders>
  <cellStyleXfs count="12">
    <xf numFmtId="0" fontId="0" fillId="0" borderId="0"/>
    <xf numFmtId="0" fontId="1" fillId="0" borderId="1" applyNumberFormat="0" applyFill="0" applyAlignment="0" applyProtection="0"/>
    <xf numFmtId="0" fontId="5" fillId="0" borderId="0"/>
    <xf numFmtId="0" fontId="11" fillId="0" borderId="6" applyNumberFormat="0" applyFill="0" applyAlignment="0" applyProtection="0"/>
    <xf numFmtId="0" fontId="10" fillId="13" borderId="0" applyNumberFormat="0" applyBorder="0" applyAlignment="0" applyProtection="0"/>
    <xf numFmtId="0" fontId="10" fillId="14" borderId="0"/>
    <xf numFmtId="0" fontId="10" fillId="15" borderId="0"/>
    <xf numFmtId="0" fontId="10" fillId="16" borderId="0"/>
    <xf numFmtId="0" fontId="18" fillId="22" borderId="0" applyNumberFormat="0" applyBorder="0" applyAlignment="0" applyProtection="0"/>
    <xf numFmtId="0" fontId="19" fillId="23" borderId="8" applyNumberFormat="0" applyAlignment="0" applyProtection="0"/>
    <xf numFmtId="0" fontId="20" fillId="25" borderId="0" applyNumberFormat="0" applyBorder="0" applyAlignment="0" applyProtection="0"/>
    <xf numFmtId="0" fontId="22" fillId="26" borderId="0" applyNumberFormat="0" applyBorder="0" applyAlignment="0" applyProtection="0"/>
  </cellStyleXfs>
  <cellXfs count="236">
    <xf numFmtId="0" fontId="0" fillId="0" borderId="0" xfId="0"/>
    <xf numFmtId="0" fontId="0" fillId="0" borderId="0" xfId="0" applyFont="1" applyAlignment="1">
      <alignment vertical="center"/>
    </xf>
    <xf numFmtId="0" fontId="13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3" fillId="17" borderId="7" xfId="0" applyFont="1" applyFill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3" fillId="18" borderId="7" xfId="0" applyFont="1" applyFill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" fillId="19" borderId="7" xfId="0" applyFont="1" applyFill="1" applyBorder="1" applyAlignment="1">
      <alignment horizontal="center" wrapText="1"/>
    </xf>
    <xf numFmtId="0" fontId="1" fillId="20" borderId="7" xfId="0" applyFont="1" applyFill="1" applyBorder="1" applyAlignment="1">
      <alignment horizontal="center" wrapText="1"/>
    </xf>
    <xf numFmtId="0" fontId="1" fillId="21" borderId="7" xfId="0" applyFont="1" applyFill="1" applyBorder="1" applyAlignment="1">
      <alignment horizontal="center" wrapText="1"/>
    </xf>
    <xf numFmtId="0" fontId="15" fillId="0" borderId="7" xfId="0" applyFont="1" applyBorder="1" applyAlignment="1">
      <alignment wrapText="1"/>
    </xf>
    <xf numFmtId="0" fontId="2" fillId="4" borderId="1" xfId="1" applyFont="1" applyFill="1" applyAlignment="1">
      <alignment horizontal="center"/>
    </xf>
    <xf numFmtId="0" fontId="1" fillId="0" borderId="7" xfId="0" applyFont="1" applyBorder="1" applyAlignment="1">
      <alignment wrapText="1"/>
    </xf>
    <xf numFmtId="0" fontId="23" fillId="26" borderId="1" xfId="11" applyFont="1" applyBorder="1"/>
    <xf numFmtId="0" fontId="2" fillId="0" borderId="1" xfId="1" applyFont="1"/>
    <xf numFmtId="0" fontId="3" fillId="0" borderId="1" xfId="1" applyFont="1" applyFill="1" applyAlignment="1">
      <alignment horizontal="center"/>
    </xf>
    <xf numFmtId="0" fontId="2" fillId="0" borderId="1" xfId="1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21" fillId="25" borderId="9" xfId="10" applyFont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28" borderId="1" xfId="1" applyFont="1" applyFill="1" applyAlignment="1" applyProtection="1">
      <alignment horizontal="center"/>
      <protection locked="0"/>
    </xf>
    <xf numFmtId="0" fontId="0" fillId="28" borderId="1" xfId="1" applyFont="1" applyFill="1" applyAlignment="1" applyProtection="1">
      <alignment horizontal="center"/>
      <protection locked="0"/>
    </xf>
    <xf numFmtId="0" fontId="10" fillId="28" borderId="1" xfId="1" applyFont="1" applyFill="1" applyAlignment="1" applyProtection="1">
      <alignment horizontal="center" vertical="center"/>
      <protection locked="0"/>
    </xf>
    <xf numFmtId="0" fontId="10" fillId="28" borderId="1" xfId="1" applyFont="1" applyFill="1" applyProtection="1">
      <protection locked="0"/>
    </xf>
    <xf numFmtId="0" fontId="2" fillId="29" borderId="1" xfId="1" applyFont="1" applyFill="1" applyAlignment="1" applyProtection="1">
      <alignment horizontal="center" vertical="center"/>
      <protection locked="0"/>
    </xf>
    <xf numFmtId="0" fontId="29" fillId="0" borderId="0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0" borderId="0" xfId="0" applyFill="1"/>
    <xf numFmtId="0" fontId="25" fillId="0" borderId="0" xfId="3" applyFont="1" applyBorder="1" applyAlignment="1">
      <alignment horizontal="center" vertical="center"/>
    </xf>
    <xf numFmtId="0" fontId="24" fillId="0" borderId="0" xfId="3" applyFont="1" applyBorder="1"/>
    <xf numFmtId="0" fontId="23" fillId="0" borderId="0" xfId="3" applyFont="1" applyBorder="1" applyAlignment="1">
      <alignment horizontal="left"/>
    </xf>
    <xf numFmtId="0" fontId="3" fillId="0" borderId="0" xfId="0" applyFont="1" applyBorder="1"/>
    <xf numFmtId="0" fontId="4" fillId="0" borderId="0" xfId="3" applyFont="1" applyBorder="1" applyAlignment="1">
      <alignment horizontal="center"/>
    </xf>
    <xf numFmtId="0" fontId="23" fillId="0" borderId="0" xfId="3" applyFont="1" applyBorder="1"/>
    <xf numFmtId="0" fontId="26" fillId="0" borderId="0" xfId="3" applyFont="1" applyBorder="1" applyAlignment="1">
      <alignment vertical="center"/>
    </xf>
    <xf numFmtId="0" fontId="25" fillId="0" borderId="0" xfId="3" applyFont="1" applyBorder="1" applyAlignment="1">
      <alignment horizontal="center"/>
    </xf>
    <xf numFmtId="0" fontId="23" fillId="0" borderId="0" xfId="3" applyFont="1" applyFill="1" applyBorder="1"/>
    <xf numFmtId="0" fontId="24" fillId="0" borderId="0" xfId="3" applyFont="1" applyFill="1" applyBorder="1"/>
    <xf numFmtId="0" fontId="24" fillId="0" borderId="0" xfId="3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 wrapText="1"/>
    </xf>
    <xf numFmtId="0" fontId="13" fillId="15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/>
    <xf numFmtId="0" fontId="23" fillId="26" borderId="1" xfId="11" applyFont="1" applyBorder="1" applyProtection="1">
      <protection locked="0"/>
    </xf>
    <xf numFmtId="0" fontId="2" fillId="30" borderId="2" xfId="1" applyFont="1" applyFill="1" applyBorder="1" applyAlignment="1" applyProtection="1">
      <alignment vertical="center"/>
    </xf>
    <xf numFmtId="0" fontId="23" fillId="26" borderId="1" xfId="11" applyFont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9" fillId="23" borderId="8" xfId="9" applyAlignment="1" applyProtection="1">
      <alignment horizontal="center" vertical="center"/>
    </xf>
    <xf numFmtId="0" fontId="19" fillId="23" borderId="8" xfId="9" applyAlignment="1" applyProtection="1">
      <alignment horizontal="center"/>
    </xf>
    <xf numFmtId="0" fontId="19" fillId="23" borderId="8" xfId="9" applyProtection="1"/>
    <xf numFmtId="0" fontId="2" fillId="3" borderId="1" xfId="1" applyFont="1" applyFill="1" applyAlignment="1" applyProtection="1">
      <alignment horizontal="center" vertical="center"/>
    </xf>
    <xf numFmtId="0" fontId="2" fillId="3" borderId="1" xfId="1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0" borderId="2" xfId="1" applyFont="1" applyFill="1" applyBorder="1" applyAlignment="1" applyProtection="1"/>
    <xf numFmtId="0" fontId="2" fillId="20" borderId="2" xfId="1" applyFont="1" applyFill="1" applyBorder="1" applyAlignment="1" applyProtection="1">
      <alignment vertical="center"/>
    </xf>
    <xf numFmtId="0" fontId="3" fillId="15" borderId="0" xfId="0" applyFont="1" applyFill="1" applyAlignment="1" applyProtection="1">
      <alignment vertical="center" wrapText="1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1" xfId="1" applyFont="1" applyFill="1" applyAlignment="1" applyProtection="1">
      <alignment horizontal="left" vertical="center"/>
    </xf>
    <xf numFmtId="0" fontId="2" fillId="27" borderId="0" xfId="0" applyFont="1" applyFill="1" applyAlignment="1" applyProtection="1">
      <alignment horizontal="center"/>
    </xf>
    <xf numFmtId="0" fontId="2" fillId="4" borderId="1" xfId="1" applyFont="1" applyFill="1" applyAlignment="1" applyProtection="1">
      <alignment horizontal="center" vertical="center"/>
    </xf>
    <xf numFmtId="0" fontId="2" fillId="0" borderId="1" xfId="1" applyFont="1" applyProtection="1"/>
    <xf numFmtId="0" fontId="2" fillId="3" borderId="1" xfId="1" applyFont="1" applyFill="1" applyAlignment="1" applyProtection="1">
      <alignment vertical="center" wrapText="1"/>
    </xf>
    <xf numFmtId="0" fontId="2" fillId="15" borderId="2" xfId="1" applyFont="1" applyFill="1" applyBorder="1" applyAlignment="1" applyProtection="1">
      <alignment vertical="center"/>
    </xf>
    <xf numFmtId="0" fontId="23" fillId="26" borderId="1" xfId="11" applyFont="1" applyBorder="1" applyProtection="1"/>
    <xf numFmtId="0" fontId="2" fillId="4" borderId="1" xfId="1" applyFont="1" applyFill="1" applyAlignment="1" applyProtection="1">
      <alignment horizontal="center"/>
    </xf>
    <xf numFmtId="0" fontId="23" fillId="26" borderId="1" xfId="11" applyFont="1" applyBorder="1" applyAlignment="1" applyProtection="1">
      <alignment wrapText="1"/>
    </xf>
    <xf numFmtId="0" fontId="3" fillId="0" borderId="1" xfId="1" applyFont="1" applyFill="1" applyAlignment="1" applyProtection="1">
      <alignment horizontal="center"/>
    </xf>
    <xf numFmtId="0" fontId="0" fillId="35" borderId="0" xfId="0" applyFill="1" applyAlignment="1" applyProtection="1">
      <alignment vertical="center"/>
    </xf>
    <xf numFmtId="0" fontId="2" fillId="36" borderId="2" xfId="1" applyFont="1" applyFill="1" applyBorder="1" applyAlignment="1" applyProtection="1">
      <alignment vertical="center"/>
    </xf>
    <xf numFmtId="0" fontId="2" fillId="15" borderId="1" xfId="1" applyFont="1" applyFill="1" applyAlignment="1" applyProtection="1"/>
    <xf numFmtId="0" fontId="3" fillId="33" borderId="1" xfId="1" applyFont="1" applyFill="1" applyAlignment="1" applyProtection="1">
      <alignment horizontal="center"/>
      <protection locked="0"/>
    </xf>
    <xf numFmtId="0" fontId="6" fillId="3" borderId="5" xfId="2" applyFont="1" applyFill="1" applyBorder="1" applyProtection="1"/>
    <xf numFmtId="0" fontId="7" fillId="3" borderId="5" xfId="2" applyFont="1" applyFill="1" applyBorder="1" applyProtection="1"/>
    <xf numFmtId="0" fontId="12" fillId="0" borderId="5" xfId="2" applyFont="1" applyBorder="1" applyProtection="1"/>
    <xf numFmtId="0" fontId="8" fillId="0" borderId="5" xfId="2" applyFont="1" applyBorder="1" applyProtection="1"/>
    <xf numFmtId="0" fontId="26" fillId="0" borderId="6" xfId="3" applyFont="1" applyBorder="1" applyAlignment="1" applyProtection="1">
      <alignment vertical="center"/>
    </xf>
    <xf numFmtId="0" fontId="26" fillId="0" borderId="6" xfId="3" applyFont="1" applyAlignment="1" applyProtection="1">
      <alignment vertical="center"/>
    </xf>
    <xf numFmtId="0" fontId="26" fillId="0" borderId="6" xfId="3" applyFont="1" applyFill="1" applyAlignment="1" applyProtection="1">
      <alignment vertical="center"/>
    </xf>
    <xf numFmtId="0" fontId="26" fillId="0" borderId="6" xfId="3" applyFont="1" applyAlignment="1" applyProtection="1">
      <alignment horizontal="center" vertical="center"/>
    </xf>
    <xf numFmtId="0" fontId="26" fillId="0" borderId="0" xfId="3" applyFont="1" applyBorder="1" applyAlignment="1" applyProtection="1">
      <alignment horizontal="center" vertical="center"/>
    </xf>
    <xf numFmtId="0" fontId="8" fillId="5" borderId="5" xfId="2" applyFont="1" applyFill="1" applyBorder="1" applyProtection="1"/>
    <xf numFmtId="0" fontId="8" fillId="6" borderId="5" xfId="2" applyFont="1" applyFill="1" applyBorder="1" applyProtection="1"/>
    <xf numFmtId="0" fontId="8" fillId="0" borderId="5" xfId="2" applyFont="1" applyBorder="1" applyAlignment="1" applyProtection="1">
      <alignment horizontal="center"/>
    </xf>
    <xf numFmtId="0" fontId="8" fillId="7" borderId="5" xfId="2" applyFont="1" applyFill="1" applyBorder="1" applyProtection="1"/>
    <xf numFmtId="0" fontId="8" fillId="8" borderId="5" xfId="2" applyFont="1" applyFill="1" applyBorder="1" applyProtection="1"/>
    <xf numFmtId="0" fontId="0" fillId="0" borderId="0" xfId="0" applyBorder="1" applyProtection="1"/>
    <xf numFmtId="0" fontId="0" fillId="0" borderId="0" xfId="0" applyFill="1" applyProtection="1"/>
    <xf numFmtId="0" fontId="3" fillId="32" borderId="0" xfId="0" applyFont="1" applyFill="1" applyAlignment="1" applyProtection="1">
      <alignment horizontal="left" vertical="center" wrapText="1"/>
    </xf>
    <xf numFmtId="49" fontId="2" fillId="0" borderId="0" xfId="1" applyNumberFormat="1" applyFont="1" applyFill="1" applyBorder="1" applyAlignment="1" applyProtection="1">
      <alignment horizontal="center" wrapText="1"/>
    </xf>
    <xf numFmtId="0" fontId="2" fillId="0" borderId="1" xfId="1" applyFont="1" applyFill="1" applyAlignment="1" applyProtection="1">
      <alignment horizontal="center"/>
      <protection locked="0"/>
    </xf>
    <xf numFmtId="0" fontId="2" fillId="0" borderId="1" xfId="1" applyFont="1" applyFill="1" applyAlignment="1">
      <alignment horizontal="center"/>
    </xf>
    <xf numFmtId="0" fontId="21" fillId="0" borderId="0" xfId="8" applyFont="1" applyFill="1" applyBorder="1" applyAlignment="1">
      <alignment horizontal="center"/>
    </xf>
    <xf numFmtId="0" fontId="2" fillId="15" borderId="0" xfId="1" applyFont="1" applyFill="1" applyBorder="1" applyAlignment="1" applyProtection="1">
      <alignment vertical="center"/>
    </xf>
    <xf numFmtId="0" fontId="3" fillId="15" borderId="28" xfId="0" applyFont="1" applyFill="1" applyBorder="1" applyAlignment="1" applyProtection="1">
      <alignment vertical="center" wrapText="1"/>
    </xf>
    <xf numFmtId="0" fontId="2" fillId="15" borderId="3" xfId="1" applyFont="1" applyFill="1" applyBorder="1" applyAlignment="1" applyProtection="1">
      <alignment vertical="center"/>
    </xf>
    <xf numFmtId="0" fontId="3" fillId="15" borderId="27" xfId="0" applyFont="1" applyFill="1" applyBorder="1" applyAlignment="1" applyProtection="1">
      <alignment vertical="center" wrapText="1"/>
    </xf>
    <xf numFmtId="0" fontId="23" fillId="26" borderId="25" xfId="11" applyFont="1" applyBorder="1" applyProtection="1"/>
    <xf numFmtId="0" fontId="23" fillId="26" borderId="4" xfId="11" applyFont="1" applyBorder="1" applyProtection="1"/>
    <xf numFmtId="49" fontId="2" fillId="0" borderId="28" xfId="1" applyNumberFormat="1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49" fontId="2" fillId="0" borderId="27" xfId="1" applyNumberFormat="1" applyFont="1" applyFill="1" applyBorder="1" applyAlignment="1" applyProtection="1">
      <alignment horizontal="center" wrapText="1"/>
    </xf>
    <xf numFmtId="0" fontId="24" fillId="0" borderId="0" xfId="3" applyFont="1" applyFill="1" applyBorder="1" applyProtection="1"/>
    <xf numFmtId="0" fontId="2" fillId="0" borderId="1" xfId="1" applyFont="1" applyFill="1" applyProtection="1"/>
    <xf numFmtId="0" fontId="28" fillId="0" borderId="3" xfId="1" applyFont="1" applyBorder="1" applyAlignment="1">
      <alignment horizontal="center" wrapText="1"/>
    </xf>
    <xf numFmtId="0" fontId="2" fillId="0" borderId="0" xfId="1" applyFont="1" applyBorder="1" applyAlignment="1" applyProtection="1">
      <alignment horizontal="lef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" fillId="38" borderId="0" xfId="0" applyFont="1" applyFill="1" applyAlignment="1">
      <alignment horizontal="center" vertical="center"/>
    </xf>
    <xf numFmtId="0" fontId="15" fillId="0" borderId="0" xfId="0" applyFont="1" applyAlignment="1">
      <alignment wrapText="1"/>
    </xf>
    <xf numFmtId="0" fontId="39" fillId="0" borderId="0" xfId="0" applyFont="1" applyAlignment="1">
      <alignment horizontal="justify" vertical="center"/>
    </xf>
    <xf numFmtId="0" fontId="0" fillId="37" borderId="0" xfId="0" applyFill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23" fillId="31" borderId="0" xfId="11" applyFont="1" applyFill="1" applyBorder="1" applyProtection="1"/>
    <xf numFmtId="0" fontId="23" fillId="31" borderId="36" xfId="11" applyFont="1" applyFill="1" applyBorder="1" applyProtection="1"/>
    <xf numFmtId="0" fontId="23" fillId="31" borderId="37" xfId="11" applyFont="1" applyFill="1" applyBorder="1" applyProtection="1"/>
    <xf numFmtId="0" fontId="21" fillId="0" borderId="4" xfId="8" applyFont="1" applyFill="1" applyBorder="1" applyAlignment="1"/>
    <xf numFmtId="0" fontId="8" fillId="0" borderId="5" xfId="2" applyFont="1" applyBorder="1"/>
    <xf numFmtId="0" fontId="8" fillId="0" borderId="5" xfId="2" applyFont="1" applyBorder="1" applyAlignment="1">
      <alignment wrapText="1"/>
    </xf>
    <xf numFmtId="0" fontId="0" fillId="0" borderId="38" xfId="0" applyFill="1" applyBorder="1" applyProtection="1"/>
    <xf numFmtId="0" fontId="0" fillId="0" borderId="0" xfId="0" applyFill="1" applyBorder="1"/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0" fillId="24" borderId="17" xfId="0" applyFill="1" applyBorder="1" applyAlignment="1">
      <alignment vertical="center" wrapText="1"/>
    </xf>
    <xf numFmtId="0" fontId="0" fillId="24" borderId="12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/>
    </xf>
    <xf numFmtId="0" fontId="33" fillId="0" borderId="10" xfId="0" applyFont="1" applyBorder="1" applyAlignment="1" applyProtection="1">
      <alignment horizontal="left"/>
    </xf>
    <xf numFmtId="0" fontId="33" fillId="0" borderId="30" xfId="0" applyFont="1" applyBorder="1" applyAlignment="1" applyProtection="1">
      <alignment horizontal="left"/>
    </xf>
    <xf numFmtId="0" fontId="33" fillId="0" borderId="23" xfId="0" applyFont="1" applyBorder="1" applyAlignment="1" applyProtection="1">
      <alignment horizontal="left" wrapText="1"/>
    </xf>
    <xf numFmtId="0" fontId="33" fillId="0" borderId="6" xfId="0" applyFont="1" applyBorder="1" applyAlignment="1" applyProtection="1">
      <alignment horizontal="left" wrapText="1"/>
    </xf>
    <xf numFmtId="0" fontId="26" fillId="0" borderId="23" xfId="3" applyFont="1" applyFill="1" applyBorder="1" applyAlignment="1" applyProtection="1">
      <alignment horizontal="center" vertical="center"/>
    </xf>
    <xf numFmtId="0" fontId="26" fillId="0" borderId="6" xfId="3" applyFont="1" applyFill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32" borderId="0" xfId="0" applyFont="1" applyFill="1" applyAlignment="1" applyProtection="1">
      <alignment horizontal="left" vertical="center" wrapText="1"/>
    </xf>
    <xf numFmtId="0" fontId="0" fillId="34" borderId="24" xfId="0" applyFill="1" applyBorder="1" applyAlignment="1" applyProtection="1">
      <alignment horizontal="center"/>
    </xf>
    <xf numFmtId="0" fontId="33" fillId="0" borderId="22" xfId="0" applyFont="1" applyBorder="1" applyAlignment="1" applyProtection="1">
      <alignment horizontal="left"/>
    </xf>
    <xf numFmtId="0" fontId="33" fillId="0" borderId="23" xfId="0" applyFont="1" applyBorder="1" applyAlignment="1" applyProtection="1">
      <alignment horizontal="left"/>
    </xf>
    <xf numFmtId="0" fontId="33" fillId="0" borderId="39" xfId="0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/>
    </xf>
    <xf numFmtId="0" fontId="2" fillId="3" borderId="0" xfId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3" fillId="0" borderId="31" xfId="0" applyFont="1" applyBorder="1" applyAlignment="1" applyProtection="1">
      <alignment horizontal="left"/>
    </xf>
    <xf numFmtId="0" fontId="2" fillId="35" borderId="27" xfId="1" applyFont="1" applyFill="1" applyBorder="1" applyAlignment="1" applyProtection="1">
      <alignment horizontal="left"/>
    </xf>
    <xf numFmtId="0" fontId="2" fillId="35" borderId="29" xfId="1" applyFont="1" applyFill="1" applyBorder="1" applyAlignment="1" applyProtection="1">
      <alignment horizontal="left"/>
    </xf>
    <xf numFmtId="0" fontId="2" fillId="0" borderId="14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0" fillId="34" borderId="0" xfId="0" applyFill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left"/>
    </xf>
    <xf numFmtId="0" fontId="28" fillId="0" borderId="2" xfId="1" applyFont="1" applyBorder="1" applyAlignment="1">
      <alignment horizontal="center" wrapText="1"/>
    </xf>
    <xf numFmtId="0" fontId="2" fillId="0" borderId="27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8" fillId="0" borderId="3" xfId="1" applyFont="1" applyBorder="1" applyAlignment="1" applyProtection="1">
      <alignment horizontal="center" wrapText="1"/>
      <protection locked="0"/>
    </xf>
    <xf numFmtId="0" fontId="28" fillId="0" borderId="15" xfId="1" applyFont="1" applyBorder="1" applyAlignment="1" applyProtection="1">
      <alignment horizontal="center" wrapText="1"/>
      <protection locked="0"/>
    </xf>
    <xf numFmtId="0" fontId="28" fillId="0" borderId="4" xfId="1" applyFont="1" applyBorder="1" applyAlignment="1" applyProtection="1">
      <alignment horizontal="center" wrapText="1"/>
      <protection locked="0"/>
    </xf>
    <xf numFmtId="0" fontId="28" fillId="0" borderId="16" xfId="1" applyFont="1" applyBorder="1" applyAlignment="1" applyProtection="1">
      <alignment horizontal="center" wrapText="1"/>
      <protection locked="0"/>
    </xf>
    <xf numFmtId="0" fontId="27" fillId="22" borderId="3" xfId="8" applyFont="1" applyBorder="1" applyAlignment="1">
      <alignment horizontal="center"/>
    </xf>
    <xf numFmtId="0" fontId="27" fillId="22" borderId="26" xfId="8" applyFont="1" applyBorder="1" applyAlignment="1">
      <alignment horizontal="center"/>
    </xf>
    <xf numFmtId="0" fontId="2" fillId="29" borderId="3" xfId="1" applyFont="1" applyFill="1" applyBorder="1" applyAlignment="1" applyProtection="1">
      <alignment horizontal="center"/>
      <protection locked="0"/>
    </xf>
    <xf numFmtId="0" fontId="2" fillId="29" borderId="4" xfId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49" fontId="2" fillId="4" borderId="3" xfId="1" applyNumberFormat="1" applyFont="1" applyFill="1" applyBorder="1" applyAlignment="1" applyProtection="1">
      <alignment horizontal="center" wrapText="1"/>
    </xf>
    <xf numFmtId="49" fontId="2" fillId="4" borderId="0" xfId="1" applyNumberFormat="1" applyFont="1" applyFill="1" applyBorder="1" applyAlignment="1" applyProtection="1">
      <alignment horizontal="center" wrapText="1"/>
    </xf>
    <xf numFmtId="0" fontId="2" fillId="0" borderId="2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31" fillId="0" borderId="2" xfId="1" applyFont="1" applyBorder="1" applyAlignment="1" applyProtection="1">
      <alignment horizontal="center"/>
    </xf>
    <xf numFmtId="0" fontId="28" fillId="0" borderId="3" xfId="1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28" fillId="0" borderId="15" xfId="1" applyFont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8" fillId="0" borderId="3" xfId="1" applyFont="1" applyBorder="1" applyAlignment="1" applyProtection="1">
      <alignment horizontal="center" wrapText="1"/>
    </xf>
    <xf numFmtId="0" fontId="28" fillId="0" borderId="15" xfId="1" applyFont="1" applyBorder="1" applyAlignment="1" applyProtection="1">
      <alignment horizontal="center" wrapText="1"/>
    </xf>
    <xf numFmtId="0" fontId="0" fillId="0" borderId="0" xfId="0" applyAlignment="1">
      <alignment horizontal="center" vertical="center"/>
    </xf>
    <xf numFmtId="0" fontId="2" fillId="31" borderId="0" xfId="1" applyFont="1" applyFill="1" applyBorder="1" applyAlignment="1" applyProtection="1">
      <alignment horizontal="left" vertical="center" wrapText="1"/>
    </xf>
    <xf numFmtId="0" fontId="3" fillId="20" borderId="0" xfId="0" applyFont="1" applyFill="1" applyAlignment="1" applyProtection="1">
      <alignment horizontal="left" vertical="center" wrapText="1"/>
    </xf>
    <xf numFmtId="0" fontId="2" fillId="30" borderId="2" xfId="1" applyFont="1" applyFill="1" applyBorder="1" applyAlignment="1" applyProtection="1">
      <alignment horizontal="center" vertical="center"/>
    </xf>
    <xf numFmtId="0" fontId="0" fillId="35" borderId="0" xfId="0" applyFill="1" applyAlignment="1" applyProtection="1">
      <alignment horizontal="center" vertical="center"/>
    </xf>
    <xf numFmtId="0" fontId="0" fillId="35" borderId="0" xfId="0" applyFill="1" applyAlignment="1" applyProtection="1">
      <alignment horizontal="center"/>
    </xf>
    <xf numFmtId="0" fontId="31" fillId="0" borderId="2" xfId="1" applyFont="1" applyBorder="1" applyAlignment="1" applyProtection="1">
      <alignment horizont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3" borderId="27" xfId="1" applyFont="1" applyFill="1" applyBorder="1" applyAlignment="1" applyProtection="1">
      <alignment horizontal="center" vertical="center"/>
    </xf>
    <xf numFmtId="0" fontId="3" fillId="20" borderId="28" xfId="0" applyFont="1" applyFill="1" applyBorder="1" applyAlignment="1" applyProtection="1">
      <alignment horizontal="left" vertical="center" wrapText="1"/>
    </xf>
    <xf numFmtId="0" fontId="3" fillId="20" borderId="0" xfId="0" applyFont="1" applyFill="1" applyBorder="1" applyAlignment="1" applyProtection="1">
      <alignment horizontal="left" vertical="center" wrapText="1"/>
    </xf>
    <xf numFmtId="0" fontId="3" fillId="20" borderId="28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 applyProtection="1">
      <alignment horizontal="center"/>
    </xf>
    <xf numFmtId="0" fontId="2" fillId="2" borderId="21" xfId="1" applyFont="1" applyFill="1" applyBorder="1" applyAlignment="1" applyProtection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27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2">
    <cellStyle name="20% - Ênfase1" xfId="4" builtinId="30"/>
    <cellStyle name="Bom" xfId="11" builtinId="26"/>
    <cellStyle name="Estilo 1" xfId="5" xr:uid="{00000000-0005-0000-0000-000002000000}"/>
    <cellStyle name="Estilo 2" xfId="6" xr:uid="{00000000-0005-0000-0000-000003000000}"/>
    <cellStyle name="Estilo 3" xfId="7" xr:uid="{00000000-0005-0000-0000-000004000000}"/>
    <cellStyle name="Neutro" xfId="8" builtinId="28"/>
    <cellStyle name="Normal" xfId="0" builtinId="0"/>
    <cellStyle name="Normal 2" xfId="2" xr:uid="{00000000-0005-0000-0000-000008000000}"/>
    <cellStyle name="Ruim" xfId="10" builtinId="27"/>
    <cellStyle name="Saída" xfId="9" builtinId="21"/>
    <cellStyle name="Título 3" xfId="3" builtinId="18"/>
    <cellStyle name="Total" xfId="1" builtinId="25"/>
  </cellStyles>
  <dxfs count="27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C5D9F1"/>
      <color rgb="FFF2F2F2"/>
      <color rgb="FFC6EFCE"/>
      <color rgb="FFFFC000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C2763-BFD6-44F1-8949-93249257040D}">
  <dimension ref="A1:BJ64"/>
  <sheetViews>
    <sheetView tabSelected="1" topLeftCell="AN16" zoomScale="80" zoomScaleNormal="80" workbookViewId="0">
      <selection activeCell="BA34" sqref="BA34"/>
    </sheetView>
  </sheetViews>
  <sheetFormatPr defaultRowHeight="14.5" x14ac:dyDescent="0.35"/>
  <cols>
    <col min="1" max="1" width="16.1796875" customWidth="1"/>
    <col min="2" max="2" width="48.1796875" customWidth="1"/>
    <col min="3" max="3" width="6.90625" customWidth="1"/>
    <col min="4" max="4" width="5.81640625" customWidth="1"/>
    <col min="5" max="5" width="6.08984375" customWidth="1"/>
    <col min="6" max="6" width="7.36328125" customWidth="1"/>
    <col min="7" max="7" width="6" customWidth="1"/>
    <col min="8" max="8" width="6.7265625" customWidth="1"/>
    <col min="9" max="9" width="6.54296875" customWidth="1"/>
    <col min="10" max="10" width="5.26953125" customWidth="1"/>
    <col min="11" max="11" width="12.26953125" bestFit="1" customWidth="1"/>
    <col min="12" max="12" width="8.7265625" style="77"/>
    <col min="13" max="13" width="16.1796875" customWidth="1"/>
    <col min="14" max="14" width="48" customWidth="1"/>
    <col min="15" max="15" width="6.81640625" customWidth="1"/>
    <col min="16" max="16" width="5.90625" customWidth="1"/>
    <col min="17" max="17" width="6.36328125" customWidth="1"/>
    <col min="18" max="18" width="7.36328125" customWidth="1"/>
    <col min="19" max="19" width="6.36328125" customWidth="1"/>
    <col min="20" max="20" width="6.6328125" customWidth="1"/>
    <col min="21" max="21" width="6" customWidth="1"/>
    <col min="22" max="22" width="4.7265625" customWidth="1"/>
    <col min="23" max="23" width="12.26953125" bestFit="1" customWidth="1"/>
    <col min="24" max="24" width="8.7265625" style="77"/>
    <col min="25" max="25" width="16.1796875" customWidth="1"/>
    <col min="26" max="26" width="47.81640625" customWidth="1"/>
    <col min="27" max="27" width="6.453125" customWidth="1"/>
    <col min="28" max="28" width="7.1796875" customWidth="1"/>
    <col min="29" max="29" width="5.81640625" customWidth="1"/>
    <col min="30" max="30" width="7.81640625" customWidth="1"/>
    <col min="31" max="31" width="6" customWidth="1"/>
    <col min="32" max="32" width="7.26953125" customWidth="1"/>
    <col min="33" max="33" width="5.7265625" customWidth="1"/>
    <col min="34" max="34" width="4.7265625" customWidth="1"/>
    <col min="35" max="35" width="11.81640625" customWidth="1"/>
    <col min="36" max="36" width="8.7265625" style="77"/>
    <col min="37" max="37" width="16.1796875" customWidth="1"/>
    <col min="38" max="38" width="48.453125" customWidth="1"/>
    <col min="39" max="39" width="6.81640625" customWidth="1"/>
    <col min="40" max="40" width="6" customWidth="1"/>
    <col min="41" max="41" width="5.54296875" customWidth="1"/>
    <col min="42" max="42" width="7" customWidth="1"/>
    <col min="43" max="43" width="6" customWidth="1"/>
    <col min="44" max="44" width="7.6328125" customWidth="1"/>
    <col min="45" max="45" width="6.453125" customWidth="1"/>
    <col min="46" max="46" width="4.54296875" customWidth="1"/>
    <col min="47" max="47" width="11.81640625" customWidth="1"/>
    <col min="48" max="48" width="8.7265625" style="77"/>
    <col min="49" max="49" width="16.1796875" customWidth="1"/>
    <col min="50" max="50" width="48.1796875" customWidth="1"/>
    <col min="51" max="51" width="5.90625" customWidth="1"/>
    <col min="52" max="52" width="6.6328125" customWidth="1"/>
    <col min="53" max="53" width="6.36328125" customWidth="1"/>
    <col min="54" max="55" width="6.26953125" customWidth="1"/>
    <col min="56" max="56" width="7.81640625" customWidth="1"/>
    <col min="57" max="57" width="6.1796875" customWidth="1"/>
    <col min="58" max="58" width="4.7265625" customWidth="1"/>
    <col min="59" max="59" width="11.81640625" customWidth="1"/>
    <col min="60" max="62" width="8.7265625" style="77"/>
  </cols>
  <sheetData>
    <row r="1" spans="1:62" x14ac:dyDescent="0.35">
      <c r="A1" s="190" t="s">
        <v>409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M1" s="190" t="s">
        <v>409</v>
      </c>
      <c r="N1" s="190"/>
      <c r="O1" s="190"/>
      <c r="P1" s="190"/>
      <c r="Q1" s="190"/>
      <c r="R1" s="190"/>
      <c r="S1" s="190"/>
      <c r="T1" s="190"/>
      <c r="U1" s="190"/>
      <c r="V1" s="190"/>
      <c r="W1" s="190"/>
      <c r="Y1" s="190" t="s">
        <v>409</v>
      </c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K1" s="190" t="s">
        <v>409</v>
      </c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W1" s="190" t="s">
        <v>409</v>
      </c>
      <c r="AX1" s="190"/>
      <c r="AY1" s="190"/>
      <c r="AZ1" s="190"/>
      <c r="BA1" s="190"/>
      <c r="BB1" s="190"/>
      <c r="BC1" s="190"/>
      <c r="BD1" s="190"/>
      <c r="BE1" s="190"/>
      <c r="BF1" s="190"/>
      <c r="BG1" s="190"/>
    </row>
    <row r="2" spans="1:62" s="19" customFormat="1" x14ac:dyDescent="0.3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78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78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78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78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78"/>
      <c r="BI2" s="78"/>
      <c r="BJ2" s="78"/>
    </row>
    <row r="3" spans="1:62" ht="15" thickBot="1" x14ac:dyDescent="0.4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9"/>
      <c r="K3" s="79" t="s">
        <v>176</v>
      </c>
      <c r="M3" s="228" t="s">
        <v>12</v>
      </c>
      <c r="N3" s="228"/>
      <c r="O3" s="228"/>
      <c r="P3" s="228"/>
      <c r="Q3" s="228"/>
      <c r="R3" s="228"/>
      <c r="S3" s="228"/>
      <c r="T3" s="228"/>
      <c r="U3" s="228"/>
      <c r="V3" s="229"/>
      <c r="W3" s="80" t="s">
        <v>176</v>
      </c>
      <c r="Y3" s="228" t="s">
        <v>13</v>
      </c>
      <c r="Z3" s="228"/>
      <c r="AA3" s="228"/>
      <c r="AB3" s="228"/>
      <c r="AC3" s="228"/>
      <c r="AD3" s="228"/>
      <c r="AE3" s="228"/>
      <c r="AF3" s="228"/>
      <c r="AG3" s="228"/>
      <c r="AH3" s="229"/>
      <c r="AI3" s="81" t="s">
        <v>176</v>
      </c>
      <c r="AK3" s="228" t="s">
        <v>14</v>
      </c>
      <c r="AL3" s="228"/>
      <c r="AM3" s="228"/>
      <c r="AN3" s="228"/>
      <c r="AO3" s="228"/>
      <c r="AP3" s="228"/>
      <c r="AQ3" s="228"/>
      <c r="AR3" s="228"/>
      <c r="AS3" s="228"/>
      <c r="AT3" s="229"/>
      <c r="AU3" s="81" t="s">
        <v>176</v>
      </c>
      <c r="AW3" s="228" t="s">
        <v>15</v>
      </c>
      <c r="AX3" s="228"/>
      <c r="AY3" s="228"/>
      <c r="AZ3" s="228"/>
      <c r="BA3" s="228"/>
      <c r="BB3" s="228"/>
      <c r="BC3" s="228"/>
      <c r="BD3" s="228"/>
      <c r="BE3" s="228"/>
      <c r="BF3" s="229"/>
      <c r="BG3" s="81" t="s">
        <v>176</v>
      </c>
    </row>
    <row r="4" spans="1:62" s="137" customFormat="1" ht="15.5" thickTop="1" thickBot="1" x14ac:dyDescent="0.4">
      <c r="A4" s="222" t="s">
        <v>1</v>
      </c>
      <c r="B4" s="222"/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3" t="s">
        <v>11</v>
      </c>
      <c r="J4" s="83" t="s">
        <v>10</v>
      </c>
      <c r="K4" s="83"/>
      <c r="L4" s="84"/>
      <c r="M4" s="223" t="s">
        <v>1</v>
      </c>
      <c r="N4" s="223"/>
      <c r="O4" s="82" t="s">
        <v>2</v>
      </c>
      <c r="P4" s="82" t="s">
        <v>3</v>
      </c>
      <c r="Q4" s="82" t="s">
        <v>4</v>
      </c>
      <c r="R4" s="82" t="s">
        <v>5</v>
      </c>
      <c r="S4" s="82" t="s">
        <v>6</v>
      </c>
      <c r="T4" s="82" t="s">
        <v>7</v>
      </c>
      <c r="U4" s="83" t="s">
        <v>11</v>
      </c>
      <c r="V4" s="83" t="s">
        <v>10</v>
      </c>
      <c r="W4" s="83"/>
      <c r="X4" s="84"/>
      <c r="Y4" s="222" t="s">
        <v>1</v>
      </c>
      <c r="Z4" s="222"/>
      <c r="AA4" s="82" t="s">
        <v>2</v>
      </c>
      <c r="AB4" s="82" t="s">
        <v>3</v>
      </c>
      <c r="AC4" s="82" t="s">
        <v>4</v>
      </c>
      <c r="AD4" s="82" t="s">
        <v>5</v>
      </c>
      <c r="AE4" s="82" t="s">
        <v>6</v>
      </c>
      <c r="AF4" s="82" t="s">
        <v>7</v>
      </c>
      <c r="AG4" s="83" t="s">
        <v>11</v>
      </c>
      <c r="AH4" s="83" t="s">
        <v>10</v>
      </c>
      <c r="AI4" s="83"/>
      <c r="AJ4" s="84"/>
      <c r="AK4" s="222" t="s">
        <v>1</v>
      </c>
      <c r="AL4" s="222"/>
      <c r="AM4" s="82" t="s">
        <v>2</v>
      </c>
      <c r="AN4" s="82" t="s">
        <v>3</v>
      </c>
      <c r="AO4" s="82" t="s">
        <v>4</v>
      </c>
      <c r="AP4" s="82" t="s">
        <v>5</v>
      </c>
      <c r="AQ4" s="82" t="s">
        <v>6</v>
      </c>
      <c r="AR4" s="82" t="s">
        <v>7</v>
      </c>
      <c r="AS4" s="83" t="s">
        <v>11</v>
      </c>
      <c r="AT4" s="83" t="s">
        <v>10</v>
      </c>
      <c r="AU4" s="83"/>
      <c r="AV4" s="84"/>
      <c r="AW4" s="222" t="s">
        <v>1</v>
      </c>
      <c r="AX4" s="222"/>
      <c r="AY4" s="82" t="s">
        <v>2</v>
      </c>
      <c r="AZ4" s="82" t="s">
        <v>3</v>
      </c>
      <c r="BA4" s="82" t="s">
        <v>4</v>
      </c>
      <c r="BB4" s="82" t="s">
        <v>5</v>
      </c>
      <c r="BC4" s="82" t="s">
        <v>6</v>
      </c>
      <c r="BD4" s="82" t="s">
        <v>7</v>
      </c>
      <c r="BE4" s="83" t="s">
        <v>11</v>
      </c>
      <c r="BF4" s="83" t="s">
        <v>10</v>
      </c>
      <c r="BG4" s="83"/>
      <c r="BH4" s="84"/>
      <c r="BI4" s="84"/>
      <c r="BJ4" s="84"/>
    </row>
    <row r="5" spans="1:62" ht="22" customHeight="1" thickTop="1" thickBot="1" x14ac:dyDescent="0.4">
      <c r="A5" s="224" t="s">
        <v>366</v>
      </c>
      <c r="B5" s="128" t="s">
        <v>397</v>
      </c>
      <c r="C5" s="96">
        <v>1</v>
      </c>
      <c r="D5" s="102">
        <v>1</v>
      </c>
      <c r="E5" s="102">
        <v>1</v>
      </c>
      <c r="F5" s="102">
        <v>1</v>
      </c>
      <c r="G5" s="102">
        <v>1</v>
      </c>
      <c r="H5" s="102">
        <v>1</v>
      </c>
      <c r="I5" s="98">
        <f>SUM(D5:H5)</f>
        <v>5</v>
      </c>
      <c r="J5" s="98">
        <f>COUNTIF(D5:H5,1)</f>
        <v>5</v>
      </c>
      <c r="K5" s="34"/>
      <c r="M5" s="217" t="s">
        <v>366</v>
      </c>
      <c r="N5" s="129" t="s">
        <v>397</v>
      </c>
      <c r="O5" s="96">
        <v>1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98">
        <f>SUM(P5:T5)</f>
        <v>5</v>
      </c>
      <c r="V5" s="98">
        <f>COUNTIF(P5:T5,1)</f>
        <v>5</v>
      </c>
      <c r="W5" s="34"/>
      <c r="Y5" s="224" t="s">
        <v>366</v>
      </c>
      <c r="Z5" s="95" t="s">
        <v>397</v>
      </c>
      <c r="AA5" s="96">
        <v>1</v>
      </c>
      <c r="AB5" s="34">
        <v>1</v>
      </c>
      <c r="AC5" s="34">
        <v>1</v>
      </c>
      <c r="AD5" s="34">
        <v>1</v>
      </c>
      <c r="AE5" s="34">
        <v>1</v>
      </c>
      <c r="AF5" s="34">
        <v>1</v>
      </c>
      <c r="AG5" s="98">
        <f>SUM(AB5:AF5)</f>
        <v>5</v>
      </c>
      <c r="AH5" s="98">
        <f>COUNTIF(AB5:AF5,1)</f>
        <v>5</v>
      </c>
      <c r="AI5" s="34"/>
      <c r="AK5" s="224" t="s">
        <v>366</v>
      </c>
      <c r="AL5" s="95" t="s">
        <v>397</v>
      </c>
      <c r="AM5" s="96">
        <v>1</v>
      </c>
      <c r="AN5" s="34">
        <v>1</v>
      </c>
      <c r="AO5" s="34">
        <v>1</v>
      </c>
      <c r="AP5" s="34">
        <v>1</v>
      </c>
      <c r="AQ5" s="34">
        <v>1</v>
      </c>
      <c r="AR5" s="34">
        <v>1</v>
      </c>
      <c r="AS5" s="98">
        <f>SUM(AN5:AR5)</f>
        <v>5</v>
      </c>
      <c r="AT5" s="98">
        <f>COUNTIF(AN5:AR5,1)</f>
        <v>5</v>
      </c>
      <c r="AU5" s="34"/>
      <c r="AW5" s="226" t="s">
        <v>366</v>
      </c>
      <c r="AX5" s="15" t="s">
        <v>397</v>
      </c>
      <c r="AY5" s="13">
        <v>1</v>
      </c>
      <c r="AZ5" s="34">
        <v>1</v>
      </c>
      <c r="BA5" s="34">
        <v>1</v>
      </c>
      <c r="BB5" s="34">
        <v>1</v>
      </c>
      <c r="BC5" s="34">
        <v>1</v>
      </c>
      <c r="BD5" s="34">
        <v>1</v>
      </c>
      <c r="BE5" s="17">
        <f>SUM(AZ5:BD5)</f>
        <v>5</v>
      </c>
      <c r="BF5" s="17">
        <f>COUNTIF(AZ5:BD5,1)</f>
        <v>5</v>
      </c>
      <c r="BG5" s="34"/>
    </row>
    <row r="6" spans="1:62" ht="15.5" thickTop="1" thickBot="1" x14ac:dyDescent="0.4">
      <c r="A6" s="225"/>
      <c r="B6" s="95" t="s">
        <v>359</v>
      </c>
      <c r="C6" s="96">
        <v>1</v>
      </c>
      <c r="D6" s="102">
        <v>1</v>
      </c>
      <c r="E6" s="102">
        <v>1</v>
      </c>
      <c r="F6" s="102">
        <v>1</v>
      </c>
      <c r="G6" s="102">
        <v>1</v>
      </c>
      <c r="H6" s="102">
        <v>1</v>
      </c>
      <c r="I6" s="98">
        <f t="shared" ref="I6:I10" si="0">SUM(D6:H6)</f>
        <v>5</v>
      </c>
      <c r="J6" s="98">
        <f t="shared" ref="J6:J10" si="1">COUNTIF(D6:H6,1)</f>
        <v>5</v>
      </c>
      <c r="K6" s="34"/>
      <c r="M6" s="217"/>
      <c r="N6" s="95" t="s">
        <v>359</v>
      </c>
      <c r="O6" s="96">
        <v>1</v>
      </c>
      <c r="P6" s="34">
        <v>1</v>
      </c>
      <c r="Q6" s="34">
        <v>1</v>
      </c>
      <c r="R6" s="34">
        <v>1</v>
      </c>
      <c r="S6" s="34">
        <v>1</v>
      </c>
      <c r="T6" s="34">
        <v>1</v>
      </c>
      <c r="U6" s="98">
        <f t="shared" ref="U6:U10" si="2">SUM(P6:T6)</f>
        <v>5</v>
      </c>
      <c r="V6" s="98">
        <f t="shared" ref="V6:V10" si="3">COUNTIF(P6:T6,1)</f>
        <v>5</v>
      </c>
      <c r="W6" s="34"/>
      <c r="Y6" s="225"/>
      <c r="Z6" s="95" t="s">
        <v>359</v>
      </c>
      <c r="AA6" s="96">
        <v>1</v>
      </c>
      <c r="AB6" s="34">
        <v>1</v>
      </c>
      <c r="AC6" s="34">
        <v>1</v>
      </c>
      <c r="AD6" s="34">
        <v>1</v>
      </c>
      <c r="AE6" s="34">
        <v>1</v>
      </c>
      <c r="AF6" s="34">
        <v>1</v>
      </c>
      <c r="AG6" s="98">
        <f t="shared" ref="AG6:AG10" si="4">SUM(AB6:AF6)</f>
        <v>5</v>
      </c>
      <c r="AH6" s="98">
        <f t="shared" ref="AH6:AH10" si="5">COUNTIF(AB6:AF6,1)</f>
        <v>5</v>
      </c>
      <c r="AI6" s="34"/>
      <c r="AK6" s="225"/>
      <c r="AL6" s="95" t="s">
        <v>359</v>
      </c>
      <c r="AM6" s="96">
        <v>1</v>
      </c>
      <c r="AN6" s="34">
        <v>1</v>
      </c>
      <c r="AO6" s="34">
        <v>1</v>
      </c>
      <c r="AP6" s="34">
        <v>1</v>
      </c>
      <c r="AQ6" s="34">
        <v>1</v>
      </c>
      <c r="AR6" s="34">
        <v>1</v>
      </c>
      <c r="AS6" s="98">
        <f t="shared" ref="AS6:AS10" si="6">SUM(AN6:AR6)</f>
        <v>5</v>
      </c>
      <c r="AT6" s="98">
        <f t="shared" ref="AT6:AT10" si="7">COUNTIF(AN6:AR6,1)</f>
        <v>5</v>
      </c>
      <c r="AU6" s="34"/>
      <c r="AW6" s="227"/>
      <c r="AX6" s="74" t="s">
        <v>359</v>
      </c>
      <c r="AY6" s="13">
        <v>1</v>
      </c>
      <c r="AZ6" s="34">
        <v>1</v>
      </c>
      <c r="BA6" s="34">
        <v>1</v>
      </c>
      <c r="BB6" s="34">
        <v>1</v>
      </c>
      <c r="BC6" s="34">
        <v>1</v>
      </c>
      <c r="BD6" s="34">
        <v>1</v>
      </c>
      <c r="BE6" s="17">
        <f t="shared" ref="BE6:BE10" si="8">SUM(AZ6:BD6)</f>
        <v>5</v>
      </c>
      <c r="BF6" s="17">
        <f t="shared" ref="BF6:BF10" si="9">COUNTIF(AZ6:BD6,1)</f>
        <v>5</v>
      </c>
      <c r="BG6" s="34"/>
    </row>
    <row r="7" spans="1:62" ht="15.5" thickTop="1" thickBot="1" x14ac:dyDescent="0.4">
      <c r="A7" s="225"/>
      <c r="B7" s="95" t="s">
        <v>358</v>
      </c>
      <c r="C7" s="96">
        <v>1</v>
      </c>
      <c r="D7" s="102">
        <v>1</v>
      </c>
      <c r="E7" s="102">
        <v>1</v>
      </c>
      <c r="F7" s="102">
        <v>1</v>
      </c>
      <c r="G7" s="102">
        <v>1</v>
      </c>
      <c r="H7" s="102">
        <v>1</v>
      </c>
      <c r="I7" s="98">
        <f t="shared" si="0"/>
        <v>5</v>
      </c>
      <c r="J7" s="98">
        <f t="shared" si="1"/>
        <v>5</v>
      </c>
      <c r="K7" s="34"/>
      <c r="M7" s="217"/>
      <c r="N7" s="95" t="s">
        <v>358</v>
      </c>
      <c r="O7" s="96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98">
        <f t="shared" si="2"/>
        <v>5</v>
      </c>
      <c r="V7" s="98">
        <f t="shared" si="3"/>
        <v>5</v>
      </c>
      <c r="W7" s="34"/>
      <c r="Y7" s="225"/>
      <c r="Z7" s="95" t="s">
        <v>358</v>
      </c>
      <c r="AA7" s="96">
        <v>1</v>
      </c>
      <c r="AB7" s="34">
        <v>1</v>
      </c>
      <c r="AC7" s="34">
        <v>1</v>
      </c>
      <c r="AD7" s="34">
        <v>1</v>
      </c>
      <c r="AE7" s="34">
        <v>1</v>
      </c>
      <c r="AF7" s="34">
        <v>1</v>
      </c>
      <c r="AG7" s="98">
        <f t="shared" si="4"/>
        <v>5</v>
      </c>
      <c r="AH7" s="98">
        <f t="shared" si="5"/>
        <v>5</v>
      </c>
      <c r="AI7" s="34"/>
      <c r="AK7" s="225"/>
      <c r="AL7" s="95" t="s">
        <v>358</v>
      </c>
      <c r="AM7" s="96">
        <v>1</v>
      </c>
      <c r="AN7" s="34">
        <v>1</v>
      </c>
      <c r="AO7" s="34">
        <v>1</v>
      </c>
      <c r="AP7" s="34">
        <v>1</v>
      </c>
      <c r="AQ7" s="34">
        <v>1</v>
      </c>
      <c r="AR7" s="34">
        <v>1</v>
      </c>
      <c r="AS7" s="98">
        <f t="shared" si="6"/>
        <v>5</v>
      </c>
      <c r="AT7" s="98">
        <f t="shared" si="7"/>
        <v>5</v>
      </c>
      <c r="AU7" s="34"/>
      <c r="AW7" s="227"/>
      <c r="AX7" s="15" t="s">
        <v>358</v>
      </c>
      <c r="AY7" s="13">
        <v>1</v>
      </c>
      <c r="AZ7" s="34">
        <v>1</v>
      </c>
      <c r="BA7" s="34">
        <v>1</v>
      </c>
      <c r="BB7" s="34">
        <v>1</v>
      </c>
      <c r="BC7" s="34">
        <v>1</v>
      </c>
      <c r="BD7" s="34">
        <v>1</v>
      </c>
      <c r="BE7" s="17">
        <f t="shared" si="8"/>
        <v>5</v>
      </c>
      <c r="BF7" s="17">
        <f t="shared" si="9"/>
        <v>5</v>
      </c>
      <c r="BG7" s="34"/>
    </row>
    <row r="8" spans="1:62" ht="27.5" thickTop="1" thickBot="1" x14ac:dyDescent="0.4">
      <c r="A8" s="225"/>
      <c r="B8" s="97" t="s">
        <v>365</v>
      </c>
      <c r="C8" s="96">
        <v>1</v>
      </c>
      <c r="D8" s="102">
        <v>1</v>
      </c>
      <c r="E8" s="102">
        <v>1</v>
      </c>
      <c r="F8" s="102">
        <v>1</v>
      </c>
      <c r="G8" s="102">
        <v>1</v>
      </c>
      <c r="H8" s="102">
        <v>1</v>
      </c>
      <c r="I8" s="98">
        <f t="shared" si="0"/>
        <v>5</v>
      </c>
      <c r="J8" s="98">
        <f t="shared" si="1"/>
        <v>5</v>
      </c>
      <c r="K8" s="34"/>
      <c r="M8" s="217"/>
      <c r="N8" s="97" t="s">
        <v>365</v>
      </c>
      <c r="O8" s="96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98">
        <f t="shared" si="2"/>
        <v>5</v>
      </c>
      <c r="V8" s="98">
        <f t="shared" si="3"/>
        <v>5</v>
      </c>
      <c r="W8" s="34"/>
      <c r="Y8" s="225"/>
      <c r="Z8" s="97" t="s">
        <v>365</v>
      </c>
      <c r="AA8" s="96">
        <v>1</v>
      </c>
      <c r="AB8" s="34">
        <v>1</v>
      </c>
      <c r="AC8" s="34">
        <v>1</v>
      </c>
      <c r="AD8" s="34">
        <v>1</v>
      </c>
      <c r="AE8" s="34">
        <v>1</v>
      </c>
      <c r="AF8" s="34">
        <v>1</v>
      </c>
      <c r="AG8" s="98">
        <f t="shared" si="4"/>
        <v>5</v>
      </c>
      <c r="AH8" s="98">
        <f t="shared" si="5"/>
        <v>5</v>
      </c>
      <c r="AI8" s="34"/>
      <c r="AK8" s="225"/>
      <c r="AL8" s="97" t="s">
        <v>365</v>
      </c>
      <c r="AM8" s="96">
        <v>1</v>
      </c>
      <c r="AN8" s="34">
        <v>1</v>
      </c>
      <c r="AO8" s="34">
        <v>1</v>
      </c>
      <c r="AP8" s="34">
        <v>1</v>
      </c>
      <c r="AQ8" s="34">
        <v>1</v>
      </c>
      <c r="AR8" s="34">
        <v>1</v>
      </c>
      <c r="AS8" s="98">
        <f t="shared" si="6"/>
        <v>5</v>
      </c>
      <c r="AT8" s="98">
        <f t="shared" si="7"/>
        <v>5</v>
      </c>
      <c r="AU8" s="34"/>
      <c r="AW8" s="227"/>
      <c r="AX8" s="76" t="s">
        <v>365</v>
      </c>
      <c r="AY8" s="13">
        <v>1</v>
      </c>
      <c r="AZ8" s="34">
        <v>1</v>
      </c>
      <c r="BA8" s="34">
        <v>1</v>
      </c>
      <c r="BB8" s="34">
        <v>1</v>
      </c>
      <c r="BC8" s="34">
        <v>1</v>
      </c>
      <c r="BD8" s="34">
        <v>1</v>
      </c>
      <c r="BE8" s="17">
        <f t="shared" si="8"/>
        <v>5</v>
      </c>
      <c r="BF8" s="17">
        <f t="shared" si="9"/>
        <v>5</v>
      </c>
      <c r="BG8" s="34"/>
    </row>
    <row r="9" spans="1:62" ht="15.5" thickTop="1" thickBot="1" x14ac:dyDescent="0.4">
      <c r="A9" s="225"/>
      <c r="B9" s="95" t="s">
        <v>360</v>
      </c>
      <c r="C9" s="96">
        <v>1</v>
      </c>
      <c r="D9" s="102">
        <v>1</v>
      </c>
      <c r="E9" s="102">
        <v>1</v>
      </c>
      <c r="F9" s="102">
        <v>1</v>
      </c>
      <c r="G9" s="102">
        <v>1</v>
      </c>
      <c r="H9" s="102">
        <v>1</v>
      </c>
      <c r="I9" s="98">
        <f t="shared" si="0"/>
        <v>5</v>
      </c>
      <c r="J9" s="98">
        <f t="shared" si="1"/>
        <v>5</v>
      </c>
      <c r="K9" s="34"/>
      <c r="M9" s="217"/>
      <c r="N9" s="95" t="s">
        <v>360</v>
      </c>
      <c r="O9" s="96">
        <v>1</v>
      </c>
      <c r="P9" s="34">
        <v>1</v>
      </c>
      <c r="Q9" s="34">
        <v>1</v>
      </c>
      <c r="R9" s="34">
        <v>1</v>
      </c>
      <c r="S9" s="34">
        <v>1</v>
      </c>
      <c r="T9" s="34">
        <v>1</v>
      </c>
      <c r="U9" s="98">
        <f t="shared" si="2"/>
        <v>5</v>
      </c>
      <c r="V9" s="98">
        <f t="shared" si="3"/>
        <v>5</v>
      </c>
      <c r="W9" s="34"/>
      <c r="Y9" s="225"/>
      <c r="Z9" s="95" t="s">
        <v>360</v>
      </c>
      <c r="AA9" s="96">
        <v>1</v>
      </c>
      <c r="AB9" s="34">
        <v>1</v>
      </c>
      <c r="AC9" s="34">
        <v>1</v>
      </c>
      <c r="AD9" s="34">
        <v>1</v>
      </c>
      <c r="AE9" s="34">
        <v>1</v>
      </c>
      <c r="AF9" s="34">
        <v>1</v>
      </c>
      <c r="AG9" s="98">
        <f t="shared" si="4"/>
        <v>5</v>
      </c>
      <c r="AH9" s="98">
        <f t="shared" si="5"/>
        <v>5</v>
      </c>
      <c r="AI9" s="34"/>
      <c r="AK9" s="225"/>
      <c r="AL9" s="95" t="s">
        <v>360</v>
      </c>
      <c r="AM9" s="96">
        <v>1</v>
      </c>
      <c r="AN9" s="34">
        <v>1</v>
      </c>
      <c r="AO9" s="34">
        <v>1</v>
      </c>
      <c r="AP9" s="34">
        <v>1</v>
      </c>
      <c r="AQ9" s="34">
        <v>1</v>
      </c>
      <c r="AR9" s="34">
        <v>1</v>
      </c>
      <c r="AS9" s="98">
        <f t="shared" si="6"/>
        <v>5</v>
      </c>
      <c r="AT9" s="98">
        <f t="shared" si="7"/>
        <v>5</v>
      </c>
      <c r="AU9" s="34"/>
      <c r="AW9" s="227"/>
      <c r="AX9" s="74" t="s">
        <v>360</v>
      </c>
      <c r="AY9" s="13">
        <v>1</v>
      </c>
      <c r="AZ9" s="34">
        <v>1</v>
      </c>
      <c r="BA9" s="34">
        <v>1</v>
      </c>
      <c r="BB9" s="34">
        <v>1</v>
      </c>
      <c r="BC9" s="34">
        <v>1</v>
      </c>
      <c r="BD9" s="34">
        <v>1</v>
      </c>
      <c r="BE9" s="17">
        <f t="shared" si="8"/>
        <v>5</v>
      </c>
      <c r="BF9" s="17">
        <f t="shared" si="9"/>
        <v>5</v>
      </c>
      <c r="BG9" s="34"/>
    </row>
    <row r="10" spans="1:62" ht="15.5" thickTop="1" thickBot="1" x14ac:dyDescent="0.4">
      <c r="A10" s="225"/>
      <c r="B10" s="95" t="s">
        <v>396</v>
      </c>
      <c r="C10" s="96">
        <v>1</v>
      </c>
      <c r="D10" s="102">
        <v>1</v>
      </c>
      <c r="E10" s="102">
        <v>1</v>
      </c>
      <c r="F10" s="102">
        <v>1</v>
      </c>
      <c r="G10" s="102">
        <v>1</v>
      </c>
      <c r="H10" s="102">
        <v>1</v>
      </c>
      <c r="I10" s="98">
        <f t="shared" si="0"/>
        <v>5</v>
      </c>
      <c r="J10" s="98">
        <f t="shared" si="1"/>
        <v>5</v>
      </c>
      <c r="K10" s="34"/>
      <c r="M10" s="217"/>
      <c r="N10" s="95" t="s">
        <v>396</v>
      </c>
      <c r="O10" s="96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98">
        <f t="shared" si="2"/>
        <v>5</v>
      </c>
      <c r="V10" s="98">
        <f t="shared" si="3"/>
        <v>5</v>
      </c>
      <c r="W10" s="34"/>
      <c r="Y10" s="225"/>
      <c r="Z10" s="95" t="s">
        <v>396</v>
      </c>
      <c r="AA10" s="96">
        <v>1</v>
      </c>
      <c r="AB10" s="34">
        <v>1</v>
      </c>
      <c r="AC10" s="34">
        <v>1</v>
      </c>
      <c r="AD10" s="34">
        <v>1</v>
      </c>
      <c r="AE10" s="34">
        <v>1</v>
      </c>
      <c r="AF10" s="34">
        <v>1</v>
      </c>
      <c r="AG10" s="98">
        <f t="shared" si="4"/>
        <v>5</v>
      </c>
      <c r="AH10" s="98">
        <f t="shared" si="5"/>
        <v>5</v>
      </c>
      <c r="AI10" s="34"/>
      <c r="AK10" s="225"/>
      <c r="AL10" s="95" t="s">
        <v>396</v>
      </c>
      <c r="AM10" s="96">
        <v>1</v>
      </c>
      <c r="AN10" s="34">
        <v>1</v>
      </c>
      <c r="AO10" s="34">
        <v>1</v>
      </c>
      <c r="AP10" s="34">
        <v>1</v>
      </c>
      <c r="AQ10" s="34">
        <v>1</v>
      </c>
      <c r="AR10" s="34">
        <v>1</v>
      </c>
      <c r="AS10" s="98">
        <f t="shared" si="6"/>
        <v>5</v>
      </c>
      <c r="AT10" s="98">
        <f t="shared" si="7"/>
        <v>5</v>
      </c>
      <c r="AU10" s="34"/>
      <c r="AW10" s="227"/>
      <c r="AX10" s="74" t="s">
        <v>396</v>
      </c>
      <c r="AY10" s="13">
        <v>1</v>
      </c>
      <c r="AZ10" s="34">
        <v>1</v>
      </c>
      <c r="BA10" s="34">
        <v>1</v>
      </c>
      <c r="BB10" s="34">
        <v>1</v>
      </c>
      <c r="BC10" s="34">
        <v>1</v>
      </c>
      <c r="BD10" s="34">
        <v>1</v>
      </c>
      <c r="BE10" s="17">
        <f t="shared" si="8"/>
        <v>5</v>
      </c>
      <c r="BF10" s="17">
        <f t="shared" si="9"/>
        <v>5</v>
      </c>
      <c r="BG10" s="34"/>
    </row>
    <row r="11" spans="1:62" ht="22" customHeight="1" thickTop="1" thickBot="1" x14ac:dyDescent="0.4">
      <c r="A11" s="172" t="s">
        <v>421</v>
      </c>
      <c r="B11" s="146" t="s">
        <v>419</v>
      </c>
      <c r="C11" s="96">
        <v>1</v>
      </c>
      <c r="D11" s="102">
        <v>1</v>
      </c>
      <c r="E11" s="102">
        <v>1</v>
      </c>
      <c r="F11" s="102">
        <v>1</v>
      </c>
      <c r="G11" s="102">
        <v>1</v>
      </c>
      <c r="H11" s="102">
        <v>1</v>
      </c>
      <c r="I11" s="98">
        <f>SUM(D11:H11)</f>
        <v>5</v>
      </c>
      <c r="J11" s="98">
        <f t="shared" ref="J11" si="10">COUNTIF(D11:H11,0)</f>
        <v>0</v>
      </c>
      <c r="K11" s="34"/>
      <c r="M11" s="172" t="s">
        <v>420</v>
      </c>
      <c r="N11" s="146" t="s">
        <v>419</v>
      </c>
      <c r="O11" s="96">
        <v>1</v>
      </c>
      <c r="P11" s="102">
        <v>1</v>
      </c>
      <c r="Q11" s="102">
        <v>1</v>
      </c>
      <c r="R11" s="102">
        <v>1</v>
      </c>
      <c r="S11" s="102">
        <v>1</v>
      </c>
      <c r="T11" s="102">
        <v>1</v>
      </c>
      <c r="U11" s="98">
        <f>SUM(P11:T11)</f>
        <v>5</v>
      </c>
      <c r="V11" s="98">
        <f t="shared" ref="V11" si="11">COUNTIF(P11:T11,0)</f>
        <v>0</v>
      </c>
      <c r="W11" s="34"/>
      <c r="Y11" s="172" t="s">
        <v>420</v>
      </c>
      <c r="Z11" s="146" t="s">
        <v>419</v>
      </c>
      <c r="AA11" s="96">
        <v>1</v>
      </c>
      <c r="AB11" s="102">
        <v>1</v>
      </c>
      <c r="AC11" s="102">
        <v>1</v>
      </c>
      <c r="AD11" s="102">
        <v>1</v>
      </c>
      <c r="AE11" s="102">
        <v>1</v>
      </c>
      <c r="AF11" s="102">
        <v>1</v>
      </c>
      <c r="AG11" s="98">
        <f>SUM(AB11:AF11)</f>
        <v>5</v>
      </c>
      <c r="AH11" s="98">
        <f t="shared" ref="AH11" si="12">COUNTIF(AB11:AF11,0)</f>
        <v>0</v>
      </c>
      <c r="AI11" s="34"/>
      <c r="AK11" s="172" t="s">
        <v>420</v>
      </c>
      <c r="AL11" s="146" t="s">
        <v>419</v>
      </c>
      <c r="AM11" s="96">
        <v>1</v>
      </c>
      <c r="AN11" s="102">
        <v>1</v>
      </c>
      <c r="AO11" s="102">
        <v>1</v>
      </c>
      <c r="AP11" s="102">
        <v>1</v>
      </c>
      <c r="AQ11" s="102">
        <v>1</v>
      </c>
      <c r="AR11" s="102">
        <v>1</v>
      </c>
      <c r="AS11" s="98">
        <f>SUM(AN11:AR11)</f>
        <v>5</v>
      </c>
      <c r="AT11" s="98">
        <f t="shared" ref="AT11" si="13">COUNTIF(AN11:AR11,0)</f>
        <v>0</v>
      </c>
      <c r="AU11" s="34"/>
      <c r="AW11" s="172" t="s">
        <v>420</v>
      </c>
      <c r="AX11" s="146" t="s">
        <v>419</v>
      </c>
      <c r="AY11" s="96">
        <v>1</v>
      </c>
      <c r="AZ11" s="102">
        <v>1</v>
      </c>
      <c r="BA11" s="102">
        <v>1</v>
      </c>
      <c r="BB11" s="102">
        <v>1</v>
      </c>
      <c r="BC11" s="102">
        <v>1</v>
      </c>
      <c r="BD11" s="102">
        <v>1</v>
      </c>
      <c r="BE11" s="98">
        <f>SUM(AZ11:BD11)</f>
        <v>5</v>
      </c>
      <c r="BF11" s="98">
        <f t="shared" ref="BF11" si="14">COUNTIF(AZ11:BD11,0)</f>
        <v>0</v>
      </c>
      <c r="BG11" s="34"/>
    </row>
    <row r="12" spans="1:62" ht="19" customHeight="1" thickTop="1" thickBot="1" x14ac:dyDescent="0.4">
      <c r="A12" s="172"/>
      <c r="B12" s="145" t="s">
        <v>357</v>
      </c>
      <c r="C12" s="96">
        <v>1</v>
      </c>
      <c r="D12" s="102">
        <v>1</v>
      </c>
      <c r="E12" s="102">
        <v>1</v>
      </c>
      <c r="F12" s="102">
        <v>1</v>
      </c>
      <c r="G12" s="102">
        <v>1</v>
      </c>
      <c r="H12" s="102">
        <v>1</v>
      </c>
      <c r="I12" s="98">
        <f>SUM(D12:H12)</f>
        <v>5</v>
      </c>
      <c r="J12" s="98">
        <v>0</v>
      </c>
      <c r="K12" s="34"/>
      <c r="M12" s="172"/>
      <c r="N12" s="145" t="s">
        <v>357</v>
      </c>
      <c r="O12" s="96">
        <v>1</v>
      </c>
      <c r="P12" s="102">
        <v>1</v>
      </c>
      <c r="Q12" s="102">
        <v>1</v>
      </c>
      <c r="R12" s="102">
        <v>1</v>
      </c>
      <c r="S12" s="102">
        <v>1</v>
      </c>
      <c r="T12" s="102">
        <v>1</v>
      </c>
      <c r="U12" s="98">
        <f>SUM(P12:T12)</f>
        <v>5</v>
      </c>
      <c r="V12" s="98">
        <v>0</v>
      </c>
      <c r="W12" s="34"/>
      <c r="Y12" s="172"/>
      <c r="Z12" s="145" t="s">
        <v>357</v>
      </c>
      <c r="AA12" s="96">
        <v>1</v>
      </c>
      <c r="AB12" s="102">
        <v>1</v>
      </c>
      <c r="AC12" s="102">
        <v>1</v>
      </c>
      <c r="AD12" s="102">
        <v>1</v>
      </c>
      <c r="AE12" s="102">
        <v>1</v>
      </c>
      <c r="AF12" s="102">
        <v>1</v>
      </c>
      <c r="AG12" s="98">
        <f>SUM(AB12:AF12)</f>
        <v>5</v>
      </c>
      <c r="AH12" s="98">
        <v>0</v>
      </c>
      <c r="AI12" s="34"/>
      <c r="AK12" s="172"/>
      <c r="AL12" s="145" t="s">
        <v>357</v>
      </c>
      <c r="AM12" s="96">
        <v>1</v>
      </c>
      <c r="AN12" s="102">
        <v>1</v>
      </c>
      <c r="AO12" s="102">
        <v>1</v>
      </c>
      <c r="AP12" s="102">
        <v>1</v>
      </c>
      <c r="AQ12" s="102">
        <v>1</v>
      </c>
      <c r="AR12" s="102">
        <v>1</v>
      </c>
      <c r="AS12" s="98">
        <f>SUM(AN12:AR12)</f>
        <v>5</v>
      </c>
      <c r="AT12" s="98">
        <v>0</v>
      </c>
      <c r="AU12" s="34"/>
      <c r="AW12" s="172"/>
      <c r="AX12" s="145" t="s">
        <v>357</v>
      </c>
      <c r="AY12" s="96">
        <v>1</v>
      </c>
      <c r="AZ12" s="102">
        <v>1</v>
      </c>
      <c r="BA12" s="102">
        <v>1</v>
      </c>
      <c r="BB12" s="102">
        <v>1</v>
      </c>
      <c r="BC12" s="102">
        <v>1</v>
      </c>
      <c r="BD12" s="102">
        <v>1</v>
      </c>
      <c r="BE12" s="98">
        <f>SUM(AZ12:BD12)</f>
        <v>5</v>
      </c>
      <c r="BF12" s="98">
        <v>0</v>
      </c>
      <c r="BG12" s="34"/>
    </row>
    <row r="13" spans="1:62" ht="19" customHeight="1" thickTop="1" thickBot="1" x14ac:dyDescent="0.4">
      <c r="A13" s="119"/>
      <c r="B13" s="147" t="s">
        <v>999</v>
      </c>
      <c r="C13" s="96">
        <v>1</v>
      </c>
      <c r="D13" s="102">
        <v>1</v>
      </c>
      <c r="E13" s="102">
        <v>1</v>
      </c>
      <c r="F13" s="102">
        <v>1</v>
      </c>
      <c r="G13" s="102">
        <v>1</v>
      </c>
      <c r="H13" s="102">
        <v>1</v>
      </c>
      <c r="I13" s="98">
        <f>SUM(D13:H13)</f>
        <v>5</v>
      </c>
      <c r="J13" s="98">
        <v>0</v>
      </c>
      <c r="K13" s="34"/>
      <c r="M13" s="119"/>
      <c r="N13" s="147" t="s">
        <v>999</v>
      </c>
      <c r="O13" s="96">
        <v>1</v>
      </c>
      <c r="P13" s="102">
        <v>1</v>
      </c>
      <c r="Q13" s="102">
        <v>1</v>
      </c>
      <c r="R13" s="102">
        <v>1</v>
      </c>
      <c r="S13" s="102">
        <v>1</v>
      </c>
      <c r="T13" s="102">
        <v>1</v>
      </c>
      <c r="U13" s="98">
        <f>SUM(P13:T13)</f>
        <v>5</v>
      </c>
      <c r="V13" s="98">
        <v>0</v>
      </c>
      <c r="W13" s="34"/>
      <c r="Y13" s="119"/>
      <c r="Z13" s="147" t="s">
        <v>999</v>
      </c>
      <c r="AA13" s="96">
        <v>1</v>
      </c>
      <c r="AB13" s="102">
        <v>1</v>
      </c>
      <c r="AC13" s="102">
        <v>1</v>
      </c>
      <c r="AD13" s="102">
        <v>1</v>
      </c>
      <c r="AE13" s="102">
        <v>1</v>
      </c>
      <c r="AF13" s="102">
        <v>1</v>
      </c>
      <c r="AG13" s="98">
        <f>SUM(AB13:AF13)</f>
        <v>5</v>
      </c>
      <c r="AH13" s="98">
        <v>0</v>
      </c>
      <c r="AI13" s="34"/>
      <c r="AK13" s="119"/>
      <c r="AL13" s="147" t="s">
        <v>999</v>
      </c>
      <c r="AM13" s="96">
        <v>1</v>
      </c>
      <c r="AN13" s="102">
        <v>1</v>
      </c>
      <c r="AO13" s="102">
        <v>1</v>
      </c>
      <c r="AP13" s="102">
        <v>1</v>
      </c>
      <c r="AQ13" s="102">
        <v>1</v>
      </c>
      <c r="AR13" s="102">
        <v>1</v>
      </c>
      <c r="AS13" s="98">
        <f>SUM(AN13:AR13)</f>
        <v>5</v>
      </c>
      <c r="AT13" s="98">
        <v>0</v>
      </c>
      <c r="AU13" s="34"/>
      <c r="AW13" s="119"/>
      <c r="AX13" s="147" t="s">
        <v>1000</v>
      </c>
      <c r="AY13" s="96">
        <v>1</v>
      </c>
      <c r="AZ13" s="102">
        <v>1</v>
      </c>
      <c r="BA13" s="102">
        <v>1</v>
      </c>
      <c r="BB13" s="102">
        <v>1</v>
      </c>
      <c r="BC13" s="102">
        <v>1</v>
      </c>
      <c r="BD13" s="102">
        <v>1</v>
      </c>
      <c r="BE13" s="98">
        <f>SUM(AZ13:BD13)</f>
        <v>5</v>
      </c>
      <c r="BF13" s="98">
        <v>0</v>
      </c>
      <c r="BG13" s="34"/>
    </row>
    <row r="14" spans="1:62" ht="15.5" thickTop="1" thickBot="1" x14ac:dyDescent="0.4">
      <c r="A14" s="177" t="s">
        <v>8</v>
      </c>
      <c r="B14" s="177"/>
      <c r="C14" s="92"/>
      <c r="D14" s="92"/>
      <c r="E14" s="92"/>
      <c r="F14" s="92"/>
      <c r="G14" s="92"/>
      <c r="H14" s="92"/>
      <c r="I14" s="134">
        <f>SUM(I5:I13)</f>
        <v>45</v>
      </c>
      <c r="J14" s="92"/>
      <c r="K14" s="16"/>
      <c r="N14" s="16" t="s">
        <v>8</v>
      </c>
      <c r="O14" s="16"/>
      <c r="P14" s="16"/>
      <c r="Q14" s="16"/>
      <c r="R14" s="16"/>
      <c r="S14" s="16"/>
      <c r="T14" s="16"/>
      <c r="U14" s="18">
        <f>SUM(U5:U13)</f>
        <v>45</v>
      </c>
      <c r="V14" s="16"/>
      <c r="W14" s="16"/>
      <c r="Z14" s="16" t="s">
        <v>8</v>
      </c>
      <c r="AA14" s="16"/>
      <c r="AB14" s="16"/>
      <c r="AC14" s="16"/>
      <c r="AD14" s="16"/>
      <c r="AE14" s="16"/>
      <c r="AF14" s="16"/>
      <c r="AG14" s="122">
        <f>SUM(AG5:AG13)</f>
        <v>45</v>
      </c>
      <c r="AH14" s="16"/>
      <c r="AI14" s="16"/>
      <c r="AL14" s="16" t="s">
        <v>8</v>
      </c>
      <c r="AM14" s="16"/>
      <c r="AN14" s="16"/>
      <c r="AO14" s="16"/>
      <c r="AP14" s="16"/>
      <c r="AQ14" s="16"/>
      <c r="AR14" s="16"/>
      <c r="AS14" s="18">
        <f>SUM(AS5:AS13)</f>
        <v>45</v>
      </c>
      <c r="AT14" s="16"/>
      <c r="AU14" s="16"/>
      <c r="AW14" s="30"/>
      <c r="AX14" s="16" t="s">
        <v>8</v>
      </c>
      <c r="AY14" s="16"/>
      <c r="AZ14" s="16"/>
      <c r="BA14" s="16"/>
      <c r="BB14" s="16"/>
      <c r="BC14" s="16"/>
      <c r="BD14" s="16"/>
      <c r="BE14" s="18">
        <f>SUM(BE5:BE13)</f>
        <v>45</v>
      </c>
      <c r="BF14" s="16"/>
      <c r="BG14" s="16"/>
    </row>
    <row r="15" spans="1:62" ht="15.5" thickTop="1" thickBot="1" x14ac:dyDescent="0.4">
      <c r="A15" s="178" t="s">
        <v>29</v>
      </c>
      <c r="B15" s="178"/>
      <c r="C15" s="88"/>
      <c r="D15" s="88"/>
      <c r="E15" s="88"/>
      <c r="F15" s="88"/>
      <c r="G15" s="88"/>
      <c r="H15" s="88"/>
      <c r="I15" s="93" t="s">
        <v>11</v>
      </c>
      <c r="J15" s="89" t="s">
        <v>2</v>
      </c>
      <c r="K15" s="89"/>
      <c r="L15" s="78"/>
      <c r="M15" s="178" t="s">
        <v>29</v>
      </c>
      <c r="N15" s="178"/>
      <c r="O15" s="88"/>
      <c r="P15" s="88"/>
      <c r="Q15" s="88"/>
      <c r="R15" s="88"/>
      <c r="S15" s="88"/>
      <c r="T15" s="88"/>
      <c r="U15" s="93" t="s">
        <v>11</v>
      </c>
      <c r="V15" s="89" t="s">
        <v>2</v>
      </c>
      <c r="W15" s="89"/>
      <c r="X15" s="78"/>
      <c r="Y15" s="178" t="s">
        <v>29</v>
      </c>
      <c r="Z15" s="178"/>
      <c r="AA15" s="88"/>
      <c r="AB15" s="88"/>
      <c r="AC15" s="88"/>
      <c r="AD15" s="88"/>
      <c r="AE15" s="88"/>
      <c r="AF15" s="88"/>
      <c r="AG15" s="93" t="s">
        <v>11</v>
      </c>
      <c r="AH15" s="89" t="s">
        <v>2</v>
      </c>
      <c r="AI15" s="89"/>
      <c r="AJ15" s="78"/>
      <c r="AK15" s="178" t="s">
        <v>29</v>
      </c>
      <c r="AL15" s="178"/>
      <c r="AM15" s="88"/>
      <c r="AN15" s="88"/>
      <c r="AO15" s="88"/>
      <c r="AP15" s="88"/>
      <c r="AQ15" s="88"/>
      <c r="AR15" s="88"/>
      <c r="AS15" s="93" t="s">
        <v>11</v>
      </c>
      <c r="AT15" s="89" t="s">
        <v>2</v>
      </c>
      <c r="AU15" s="89"/>
      <c r="AV15" s="78"/>
      <c r="AW15" s="178" t="s">
        <v>29</v>
      </c>
      <c r="AX15" s="178"/>
      <c r="AY15" s="88"/>
      <c r="AZ15" s="88"/>
      <c r="BA15" s="88"/>
      <c r="BB15" s="88"/>
      <c r="BC15" s="88"/>
      <c r="BD15" s="88"/>
      <c r="BE15" s="93" t="s">
        <v>11</v>
      </c>
      <c r="BF15" s="89" t="s">
        <v>2</v>
      </c>
      <c r="BG15" s="89"/>
    </row>
    <row r="16" spans="1:62" ht="15.5" thickTop="1" thickBot="1" x14ac:dyDescent="0.4">
      <c r="A16" s="220"/>
      <c r="B16" s="220"/>
      <c r="C16" s="218" t="s">
        <v>349</v>
      </c>
      <c r="D16" s="218"/>
      <c r="E16" s="218"/>
      <c r="F16" s="75" t="s">
        <v>350</v>
      </c>
      <c r="G16" s="75"/>
      <c r="H16" s="75"/>
      <c r="I16" s="75"/>
      <c r="J16" s="75"/>
      <c r="K16" s="75"/>
      <c r="L16" s="78"/>
      <c r="M16" s="219"/>
      <c r="N16" s="219"/>
      <c r="O16" s="218" t="s">
        <v>349</v>
      </c>
      <c r="P16" s="218"/>
      <c r="Q16" s="218"/>
      <c r="R16" s="75" t="s">
        <v>350</v>
      </c>
      <c r="S16" s="75"/>
      <c r="T16" s="75"/>
      <c r="U16" s="75"/>
      <c r="V16" s="75"/>
      <c r="W16" s="75"/>
      <c r="X16" s="78"/>
      <c r="Y16" s="99"/>
      <c r="Z16" s="100"/>
      <c r="AA16" s="218" t="s">
        <v>349</v>
      </c>
      <c r="AB16" s="218"/>
      <c r="AC16" s="218"/>
      <c r="AD16" s="75" t="s">
        <v>350</v>
      </c>
      <c r="AE16" s="75"/>
      <c r="AF16" s="75"/>
      <c r="AG16" s="75"/>
      <c r="AH16" s="75"/>
      <c r="AI16" s="75"/>
      <c r="AJ16" s="78"/>
      <c r="AK16" s="219"/>
      <c r="AL16" s="219"/>
      <c r="AM16" s="218" t="s">
        <v>349</v>
      </c>
      <c r="AN16" s="218"/>
      <c r="AO16" s="218"/>
      <c r="AP16" s="75" t="s">
        <v>350</v>
      </c>
      <c r="AQ16" s="75"/>
      <c r="AR16" s="75"/>
      <c r="AS16" s="75"/>
      <c r="AT16" s="75"/>
      <c r="AU16" s="75"/>
      <c r="AV16" s="78"/>
      <c r="AW16" s="219"/>
      <c r="AX16" s="219"/>
      <c r="AY16" s="218" t="s">
        <v>349</v>
      </c>
      <c r="AZ16" s="218"/>
      <c r="BA16" s="218"/>
      <c r="BB16" s="75" t="s">
        <v>350</v>
      </c>
      <c r="BC16" s="75"/>
      <c r="BD16" s="75"/>
      <c r="BE16" s="75"/>
      <c r="BF16" s="75"/>
      <c r="BG16" s="75"/>
    </row>
    <row r="17" spans="1:62" ht="15.65" customHeight="1" thickTop="1" thickBot="1" x14ac:dyDescent="0.4">
      <c r="A17" s="217" t="s">
        <v>366</v>
      </c>
      <c r="B17" s="85" t="s">
        <v>398</v>
      </c>
      <c r="C17" s="206" t="s">
        <v>352</v>
      </c>
      <c r="D17" s="206"/>
      <c r="E17" s="206"/>
      <c r="F17" s="206" t="s">
        <v>351</v>
      </c>
      <c r="G17" s="206"/>
      <c r="H17" s="206"/>
      <c r="I17" s="35"/>
      <c r="J17" s="90">
        <v>5</v>
      </c>
      <c r="K17" s="37"/>
      <c r="L17" s="117"/>
      <c r="M17" s="217" t="s">
        <v>366</v>
      </c>
      <c r="N17" s="85" t="s">
        <v>398</v>
      </c>
      <c r="O17" s="206" t="s">
        <v>352</v>
      </c>
      <c r="P17" s="206"/>
      <c r="Q17" s="206"/>
      <c r="R17" s="206" t="s">
        <v>351</v>
      </c>
      <c r="S17" s="206"/>
      <c r="T17" s="206"/>
      <c r="U17" s="35"/>
      <c r="V17" s="90">
        <v>5</v>
      </c>
      <c r="W17" s="37"/>
      <c r="Y17" s="217" t="s">
        <v>366</v>
      </c>
      <c r="Z17" s="85" t="s">
        <v>398</v>
      </c>
      <c r="AA17" s="206" t="s">
        <v>352</v>
      </c>
      <c r="AB17" s="206"/>
      <c r="AC17" s="206"/>
      <c r="AD17" s="206" t="s">
        <v>351</v>
      </c>
      <c r="AE17" s="206"/>
      <c r="AF17" s="206"/>
      <c r="AG17" s="35"/>
      <c r="AH17" s="90">
        <v>5</v>
      </c>
      <c r="AI17" s="37"/>
      <c r="AK17" s="217" t="s">
        <v>366</v>
      </c>
      <c r="AL17" s="85" t="s">
        <v>398</v>
      </c>
      <c r="AM17" s="206" t="s">
        <v>352</v>
      </c>
      <c r="AN17" s="206"/>
      <c r="AO17" s="206"/>
      <c r="AP17" s="206" t="s">
        <v>351</v>
      </c>
      <c r="AQ17" s="206"/>
      <c r="AR17" s="206"/>
      <c r="AS17" s="35"/>
      <c r="AT17" s="90">
        <v>5</v>
      </c>
      <c r="AU17" s="37"/>
      <c r="AW17" s="217" t="s">
        <v>366</v>
      </c>
      <c r="AX17" s="85" t="s">
        <v>398</v>
      </c>
      <c r="AY17" s="206" t="s">
        <v>352</v>
      </c>
      <c r="AZ17" s="206"/>
      <c r="BA17" s="206"/>
      <c r="BB17" s="206" t="s">
        <v>351</v>
      </c>
      <c r="BC17" s="206"/>
      <c r="BD17" s="206"/>
      <c r="BE17" s="35"/>
      <c r="BF17" s="90">
        <v>5</v>
      </c>
      <c r="BG17" s="37"/>
    </row>
    <row r="18" spans="1:62" ht="15.5" thickTop="1" thickBot="1" x14ac:dyDescent="0.4">
      <c r="A18" s="217"/>
      <c r="B18" s="85" t="s">
        <v>361</v>
      </c>
      <c r="C18" s="206" t="s">
        <v>353</v>
      </c>
      <c r="D18" s="206"/>
      <c r="E18" s="206"/>
      <c r="F18" s="206" t="s">
        <v>354</v>
      </c>
      <c r="G18" s="206"/>
      <c r="H18" s="206"/>
      <c r="I18" s="35"/>
      <c r="J18" s="90">
        <v>5</v>
      </c>
      <c r="K18" s="37"/>
      <c r="L18" s="117"/>
      <c r="M18" s="217"/>
      <c r="N18" s="85" t="s">
        <v>361</v>
      </c>
      <c r="O18" s="206" t="s">
        <v>353</v>
      </c>
      <c r="P18" s="206"/>
      <c r="Q18" s="206"/>
      <c r="R18" s="206" t="s">
        <v>354</v>
      </c>
      <c r="S18" s="206"/>
      <c r="T18" s="206"/>
      <c r="U18" s="35"/>
      <c r="V18" s="90">
        <v>5</v>
      </c>
      <c r="W18" s="37"/>
      <c r="Y18" s="217"/>
      <c r="Z18" s="85" t="s">
        <v>361</v>
      </c>
      <c r="AA18" s="206" t="s">
        <v>353</v>
      </c>
      <c r="AB18" s="206"/>
      <c r="AC18" s="206"/>
      <c r="AD18" s="206" t="s">
        <v>354</v>
      </c>
      <c r="AE18" s="206"/>
      <c r="AF18" s="206"/>
      <c r="AG18" s="35"/>
      <c r="AH18" s="90">
        <v>5</v>
      </c>
      <c r="AI18" s="37"/>
      <c r="AK18" s="217"/>
      <c r="AL18" s="85" t="s">
        <v>361</v>
      </c>
      <c r="AM18" s="206" t="s">
        <v>353</v>
      </c>
      <c r="AN18" s="206"/>
      <c r="AO18" s="206"/>
      <c r="AP18" s="206" t="s">
        <v>354</v>
      </c>
      <c r="AQ18" s="206"/>
      <c r="AR18" s="206"/>
      <c r="AS18" s="35"/>
      <c r="AT18" s="90">
        <v>5</v>
      </c>
      <c r="AU18" s="37"/>
      <c r="AW18" s="217"/>
      <c r="AX18" s="85" t="s">
        <v>361</v>
      </c>
      <c r="AY18" s="206" t="s">
        <v>353</v>
      </c>
      <c r="AZ18" s="206"/>
      <c r="BA18" s="206"/>
      <c r="BB18" s="206" t="s">
        <v>354</v>
      </c>
      <c r="BC18" s="206"/>
      <c r="BD18" s="206"/>
      <c r="BE18" s="35"/>
      <c r="BF18" s="90">
        <v>5</v>
      </c>
      <c r="BG18" s="37"/>
    </row>
    <row r="19" spans="1:62" ht="15.5" thickTop="1" thickBot="1" x14ac:dyDescent="0.4">
      <c r="A19" s="217"/>
      <c r="B19" s="85" t="s">
        <v>364</v>
      </c>
      <c r="C19" s="206" t="s">
        <v>351</v>
      </c>
      <c r="D19" s="206"/>
      <c r="E19" s="206"/>
      <c r="F19" s="206" t="s">
        <v>351</v>
      </c>
      <c r="G19" s="206"/>
      <c r="H19" s="206"/>
      <c r="I19" s="35"/>
      <c r="J19" s="90">
        <v>5</v>
      </c>
      <c r="K19" s="37"/>
      <c r="L19" s="117"/>
      <c r="M19" s="217"/>
      <c r="N19" s="85" t="s">
        <v>364</v>
      </c>
      <c r="O19" s="206" t="s">
        <v>351</v>
      </c>
      <c r="P19" s="206"/>
      <c r="Q19" s="206"/>
      <c r="R19" s="206" t="s">
        <v>351</v>
      </c>
      <c r="S19" s="206"/>
      <c r="T19" s="206"/>
      <c r="U19" s="35"/>
      <c r="V19" s="90">
        <v>5</v>
      </c>
      <c r="W19" s="37"/>
      <c r="Y19" s="217"/>
      <c r="Z19" s="85" t="s">
        <v>364</v>
      </c>
      <c r="AA19" s="206" t="s">
        <v>351</v>
      </c>
      <c r="AB19" s="206"/>
      <c r="AC19" s="206"/>
      <c r="AD19" s="206" t="s">
        <v>351</v>
      </c>
      <c r="AE19" s="206"/>
      <c r="AF19" s="206"/>
      <c r="AG19" s="35"/>
      <c r="AH19" s="90">
        <v>5</v>
      </c>
      <c r="AI19" s="37"/>
      <c r="AK19" s="217"/>
      <c r="AL19" s="85" t="s">
        <v>364</v>
      </c>
      <c r="AM19" s="206" t="s">
        <v>351</v>
      </c>
      <c r="AN19" s="206"/>
      <c r="AO19" s="206"/>
      <c r="AP19" s="206" t="s">
        <v>351</v>
      </c>
      <c r="AQ19" s="206"/>
      <c r="AR19" s="206"/>
      <c r="AS19" s="35"/>
      <c r="AT19" s="90">
        <v>5</v>
      </c>
      <c r="AU19" s="37"/>
      <c r="AW19" s="217"/>
      <c r="AX19" s="85" t="s">
        <v>364</v>
      </c>
      <c r="AY19" s="206" t="s">
        <v>351</v>
      </c>
      <c r="AZ19" s="206"/>
      <c r="BA19" s="206"/>
      <c r="BB19" s="206" t="s">
        <v>351</v>
      </c>
      <c r="BC19" s="206"/>
      <c r="BD19" s="206"/>
      <c r="BE19" s="35"/>
      <c r="BF19" s="90">
        <v>5</v>
      </c>
      <c r="BG19" s="37"/>
    </row>
    <row r="20" spans="1:62" ht="15.5" thickTop="1" thickBot="1" x14ac:dyDescent="0.4">
      <c r="A20" s="217"/>
      <c r="B20" s="86" t="s">
        <v>363</v>
      </c>
      <c r="C20" s="206" t="s">
        <v>353</v>
      </c>
      <c r="D20" s="206"/>
      <c r="E20" s="206"/>
      <c r="F20" s="206" t="s">
        <v>353</v>
      </c>
      <c r="G20" s="206"/>
      <c r="H20" s="206"/>
      <c r="I20" s="35"/>
      <c r="J20" s="90">
        <v>5</v>
      </c>
      <c r="K20" s="37"/>
      <c r="L20" s="117"/>
      <c r="M20" s="217"/>
      <c r="N20" s="86" t="s">
        <v>363</v>
      </c>
      <c r="O20" s="206" t="s">
        <v>353</v>
      </c>
      <c r="P20" s="206"/>
      <c r="Q20" s="206"/>
      <c r="R20" s="206" t="s">
        <v>353</v>
      </c>
      <c r="S20" s="206"/>
      <c r="T20" s="206"/>
      <c r="U20" s="35"/>
      <c r="V20" s="90">
        <v>5</v>
      </c>
      <c r="W20" s="37"/>
      <c r="Y20" s="217"/>
      <c r="Z20" s="86" t="s">
        <v>363</v>
      </c>
      <c r="AA20" s="206" t="s">
        <v>353</v>
      </c>
      <c r="AB20" s="206"/>
      <c r="AC20" s="206"/>
      <c r="AD20" s="206" t="s">
        <v>353</v>
      </c>
      <c r="AE20" s="206"/>
      <c r="AF20" s="206"/>
      <c r="AG20" s="35"/>
      <c r="AH20" s="90">
        <v>5</v>
      </c>
      <c r="AI20" s="37"/>
      <c r="AK20" s="217"/>
      <c r="AL20" s="86" t="s">
        <v>363</v>
      </c>
      <c r="AM20" s="206" t="s">
        <v>353</v>
      </c>
      <c r="AN20" s="206"/>
      <c r="AO20" s="206"/>
      <c r="AP20" s="206" t="s">
        <v>353</v>
      </c>
      <c r="AQ20" s="206"/>
      <c r="AR20" s="206"/>
      <c r="AS20" s="35"/>
      <c r="AT20" s="90">
        <v>5</v>
      </c>
      <c r="AU20" s="37"/>
      <c r="AW20" s="217"/>
      <c r="AX20" s="86" t="s">
        <v>363</v>
      </c>
      <c r="AY20" s="206" t="s">
        <v>353</v>
      </c>
      <c r="AZ20" s="206"/>
      <c r="BA20" s="206"/>
      <c r="BB20" s="206" t="s">
        <v>353</v>
      </c>
      <c r="BC20" s="206"/>
      <c r="BD20" s="206"/>
      <c r="BE20" s="35"/>
      <c r="BF20" s="90">
        <v>5</v>
      </c>
      <c r="BG20" s="37"/>
    </row>
    <row r="21" spans="1:62" ht="15.5" thickTop="1" thickBot="1" x14ac:dyDescent="0.4">
      <c r="A21" s="217"/>
      <c r="B21" s="85" t="s">
        <v>380</v>
      </c>
      <c r="C21" s="206"/>
      <c r="D21" s="206"/>
      <c r="E21" s="206"/>
      <c r="F21" s="206"/>
      <c r="G21" s="206"/>
      <c r="H21" s="206"/>
      <c r="I21" s="35"/>
      <c r="J21" s="90">
        <v>5</v>
      </c>
      <c r="K21" s="37"/>
      <c r="L21" s="117"/>
      <c r="M21" s="217"/>
      <c r="N21" s="85" t="s">
        <v>380</v>
      </c>
      <c r="O21" s="206"/>
      <c r="P21" s="206"/>
      <c r="Q21" s="206"/>
      <c r="R21" s="206"/>
      <c r="S21" s="206"/>
      <c r="T21" s="206"/>
      <c r="U21" s="35"/>
      <c r="V21" s="90">
        <v>5</v>
      </c>
      <c r="W21" s="37"/>
      <c r="Y21" s="217"/>
      <c r="Z21" s="85" t="s">
        <v>380</v>
      </c>
      <c r="AA21" s="206"/>
      <c r="AB21" s="206"/>
      <c r="AC21" s="206"/>
      <c r="AD21" s="206"/>
      <c r="AE21" s="206"/>
      <c r="AF21" s="206"/>
      <c r="AG21" s="35"/>
      <c r="AH21" s="90">
        <v>5</v>
      </c>
      <c r="AI21" s="37"/>
      <c r="AK21" s="217"/>
      <c r="AL21" s="85" t="s">
        <v>380</v>
      </c>
      <c r="AM21" s="206"/>
      <c r="AN21" s="206"/>
      <c r="AO21" s="206"/>
      <c r="AP21" s="206"/>
      <c r="AQ21" s="206"/>
      <c r="AR21" s="206"/>
      <c r="AS21" s="35"/>
      <c r="AT21" s="90">
        <v>5</v>
      </c>
      <c r="AU21" s="37"/>
      <c r="AW21" s="217"/>
      <c r="AX21" s="85" t="s">
        <v>380</v>
      </c>
      <c r="AY21" s="206"/>
      <c r="AZ21" s="206"/>
      <c r="BA21" s="206"/>
      <c r="BB21" s="206"/>
      <c r="BC21" s="206"/>
      <c r="BD21" s="206"/>
      <c r="BE21" s="35"/>
      <c r="BF21" s="90">
        <v>5</v>
      </c>
      <c r="BG21" s="37"/>
    </row>
    <row r="22" spans="1:62" ht="15.5" thickTop="1" thickBot="1" x14ac:dyDescent="0.4">
      <c r="A22" s="217"/>
      <c r="B22" s="85" t="s">
        <v>362</v>
      </c>
      <c r="C22" s="206"/>
      <c r="D22" s="206"/>
      <c r="E22" s="206"/>
      <c r="F22" s="206"/>
      <c r="G22" s="206"/>
      <c r="H22" s="206"/>
      <c r="I22" s="35"/>
      <c r="J22" s="90">
        <v>5</v>
      </c>
      <c r="K22" s="37"/>
      <c r="L22" s="117"/>
      <c r="M22" s="217"/>
      <c r="N22" s="85" t="s">
        <v>362</v>
      </c>
      <c r="O22" s="221"/>
      <c r="P22" s="221"/>
      <c r="Q22" s="221"/>
      <c r="R22" s="221"/>
      <c r="S22" s="221"/>
      <c r="T22" s="221"/>
      <c r="U22" s="35"/>
      <c r="V22" s="90">
        <v>5</v>
      </c>
      <c r="W22" s="37"/>
      <c r="Y22" s="217"/>
      <c r="Z22" s="85" t="s">
        <v>362</v>
      </c>
      <c r="AA22" s="221"/>
      <c r="AB22" s="221"/>
      <c r="AC22" s="221"/>
      <c r="AD22" s="221"/>
      <c r="AE22" s="221"/>
      <c r="AF22" s="221"/>
      <c r="AG22" s="35"/>
      <c r="AH22" s="90">
        <v>5</v>
      </c>
      <c r="AI22" s="37"/>
      <c r="AK22" s="217"/>
      <c r="AL22" s="85" t="s">
        <v>362</v>
      </c>
      <c r="AM22" s="221"/>
      <c r="AN22" s="221"/>
      <c r="AO22" s="221"/>
      <c r="AP22" s="221"/>
      <c r="AQ22" s="221"/>
      <c r="AR22" s="221"/>
      <c r="AS22" s="35"/>
      <c r="AT22" s="90">
        <v>5</v>
      </c>
      <c r="AU22" s="37"/>
      <c r="AW22" s="217"/>
      <c r="AX22" s="85" t="s">
        <v>362</v>
      </c>
      <c r="AY22" s="221"/>
      <c r="AZ22" s="221"/>
      <c r="BA22" s="221"/>
      <c r="BB22" s="221"/>
      <c r="BC22" s="221"/>
      <c r="BD22" s="221"/>
      <c r="BE22" s="35"/>
      <c r="BF22" s="90">
        <v>5</v>
      </c>
      <c r="BG22" s="37"/>
    </row>
    <row r="23" spans="1:62" s="19" customFormat="1" ht="28.5" customHeight="1" thickTop="1" thickBot="1" x14ac:dyDescent="0.4">
      <c r="A23" s="216" t="s">
        <v>403</v>
      </c>
      <c r="B23" s="216"/>
      <c r="C23" s="210"/>
      <c r="D23" s="210"/>
      <c r="E23" s="210"/>
      <c r="F23" s="210"/>
      <c r="G23" s="210"/>
      <c r="H23" s="211"/>
      <c r="I23" s="35"/>
      <c r="J23" s="91">
        <v>-20</v>
      </c>
      <c r="K23" s="38"/>
      <c r="L23" s="78"/>
      <c r="M23" s="216" t="s">
        <v>403</v>
      </c>
      <c r="N23" s="216"/>
      <c r="O23" s="210"/>
      <c r="P23" s="210"/>
      <c r="Q23" s="210"/>
      <c r="R23" s="210"/>
      <c r="S23" s="210"/>
      <c r="T23" s="211"/>
      <c r="U23" s="35"/>
      <c r="V23" s="91">
        <v>-20</v>
      </c>
      <c r="W23" s="38"/>
      <c r="X23" s="78"/>
      <c r="Y23" s="216" t="s">
        <v>403</v>
      </c>
      <c r="Z23" s="216"/>
      <c r="AA23" s="210"/>
      <c r="AB23" s="210"/>
      <c r="AC23" s="210"/>
      <c r="AD23" s="210"/>
      <c r="AE23" s="210"/>
      <c r="AF23" s="211"/>
      <c r="AG23" s="35"/>
      <c r="AH23" s="91">
        <v>-20</v>
      </c>
      <c r="AI23" s="38"/>
      <c r="AJ23" s="78"/>
      <c r="AK23" s="216" t="s">
        <v>403</v>
      </c>
      <c r="AL23" s="216"/>
      <c r="AM23" s="210"/>
      <c r="AN23" s="210"/>
      <c r="AO23" s="210"/>
      <c r="AP23" s="210"/>
      <c r="AQ23" s="210"/>
      <c r="AR23" s="211"/>
      <c r="AS23" s="35"/>
      <c r="AT23" s="91">
        <v>-20</v>
      </c>
      <c r="AU23" s="38"/>
      <c r="AV23" s="78"/>
      <c r="AW23" s="216" t="s">
        <v>403</v>
      </c>
      <c r="AX23" s="216"/>
      <c r="AY23" s="210"/>
      <c r="AZ23" s="210"/>
      <c r="BA23" s="210"/>
      <c r="BB23" s="210"/>
      <c r="BC23" s="210"/>
      <c r="BD23" s="211"/>
      <c r="BE23" s="35"/>
      <c r="BF23" s="91">
        <v>-20</v>
      </c>
      <c r="BG23" s="38"/>
      <c r="BH23" s="78"/>
      <c r="BI23" s="78"/>
      <c r="BJ23" s="78"/>
    </row>
    <row r="24" spans="1:62" s="19" customFormat="1" ht="28.5" customHeight="1" thickTop="1" thickBot="1" x14ac:dyDescent="0.35">
      <c r="A24" s="212"/>
      <c r="B24" s="212"/>
      <c r="C24" s="213" t="s">
        <v>404</v>
      </c>
      <c r="D24" s="214"/>
      <c r="E24" s="213" t="s">
        <v>205</v>
      </c>
      <c r="F24" s="214"/>
      <c r="G24" s="213" t="s">
        <v>206</v>
      </c>
      <c r="H24" s="213"/>
      <c r="I24" s="36"/>
      <c r="J24" s="91"/>
      <c r="K24" s="38"/>
      <c r="L24" s="78"/>
      <c r="M24" s="215"/>
      <c r="N24" s="215"/>
      <c r="O24" s="207" t="s">
        <v>404</v>
      </c>
      <c r="P24" s="209"/>
      <c r="Q24" s="207" t="s">
        <v>205</v>
      </c>
      <c r="R24" s="209"/>
      <c r="S24" s="207" t="s">
        <v>206</v>
      </c>
      <c r="T24" s="207"/>
      <c r="U24" s="36"/>
      <c r="V24" s="91"/>
      <c r="W24" s="38"/>
      <c r="X24" s="78"/>
      <c r="Y24" s="215"/>
      <c r="Z24" s="215"/>
      <c r="AA24" s="207" t="s">
        <v>404</v>
      </c>
      <c r="AB24" s="209"/>
      <c r="AC24" s="207" t="s">
        <v>205</v>
      </c>
      <c r="AD24" s="209"/>
      <c r="AE24" s="207" t="s">
        <v>206</v>
      </c>
      <c r="AF24" s="207"/>
      <c r="AG24" s="36"/>
      <c r="AH24" s="91"/>
      <c r="AI24" s="38"/>
      <c r="AJ24" s="78"/>
      <c r="AK24" s="208"/>
      <c r="AL24" s="208"/>
      <c r="AM24" s="207" t="s">
        <v>404</v>
      </c>
      <c r="AN24" s="209"/>
      <c r="AO24" s="207" t="s">
        <v>205</v>
      </c>
      <c r="AP24" s="209"/>
      <c r="AQ24" s="207" t="s">
        <v>206</v>
      </c>
      <c r="AR24" s="207"/>
      <c r="AS24" s="36"/>
      <c r="AT24" s="91"/>
      <c r="AU24" s="38"/>
      <c r="AV24" s="78"/>
      <c r="AW24" s="208"/>
      <c r="AX24" s="208"/>
      <c r="AY24" s="207" t="s">
        <v>404</v>
      </c>
      <c r="AZ24" s="209"/>
      <c r="BA24" s="207" t="s">
        <v>205</v>
      </c>
      <c r="BB24" s="209"/>
      <c r="BC24" s="207" t="s">
        <v>206</v>
      </c>
      <c r="BD24" s="207"/>
      <c r="BE24" s="36"/>
      <c r="BF24" s="91"/>
      <c r="BG24" s="38"/>
      <c r="BH24" s="78"/>
      <c r="BI24" s="78"/>
      <c r="BJ24" s="78"/>
    </row>
    <row r="25" spans="1:62" s="19" customFormat="1" ht="28.5" customHeight="1" thickTop="1" thickBot="1" x14ac:dyDescent="0.4">
      <c r="A25" s="125" t="s">
        <v>381</v>
      </c>
      <c r="B25" s="126" t="s">
        <v>402</v>
      </c>
      <c r="C25" s="206" t="s">
        <v>1005</v>
      </c>
      <c r="D25" s="206"/>
      <c r="E25" s="206" t="s">
        <v>356</v>
      </c>
      <c r="F25" s="206"/>
      <c r="G25" s="206" t="s">
        <v>355</v>
      </c>
      <c r="H25" s="206"/>
      <c r="I25" s="35"/>
      <c r="J25" s="91">
        <v>5</v>
      </c>
      <c r="K25" s="38"/>
      <c r="L25" s="78"/>
      <c r="M25" s="127" t="s">
        <v>381</v>
      </c>
      <c r="N25" s="94" t="s">
        <v>402</v>
      </c>
      <c r="O25" s="206" t="s">
        <v>1005</v>
      </c>
      <c r="P25" s="206"/>
      <c r="Q25" s="206" t="s">
        <v>356</v>
      </c>
      <c r="R25" s="206"/>
      <c r="S25" s="206" t="s">
        <v>355</v>
      </c>
      <c r="T25" s="206"/>
      <c r="U25" s="35"/>
      <c r="V25" s="91">
        <v>5</v>
      </c>
      <c r="W25" s="38"/>
      <c r="X25" s="78"/>
      <c r="Y25" s="125" t="s">
        <v>381</v>
      </c>
      <c r="Z25" s="126" t="s">
        <v>402</v>
      </c>
      <c r="AA25" s="206" t="s">
        <v>1005</v>
      </c>
      <c r="AB25" s="206"/>
      <c r="AC25" s="206" t="s">
        <v>356</v>
      </c>
      <c r="AD25" s="206"/>
      <c r="AE25" s="206" t="s">
        <v>355</v>
      </c>
      <c r="AF25" s="206"/>
      <c r="AG25" s="35"/>
      <c r="AH25" s="91">
        <v>5</v>
      </c>
      <c r="AI25" s="38"/>
      <c r="AJ25" s="78"/>
      <c r="AK25" s="87" t="s">
        <v>381</v>
      </c>
      <c r="AL25" s="124" t="s">
        <v>402</v>
      </c>
      <c r="AM25" s="206" t="s">
        <v>1005</v>
      </c>
      <c r="AN25" s="206"/>
      <c r="AO25" s="206" t="s">
        <v>356</v>
      </c>
      <c r="AP25" s="206"/>
      <c r="AQ25" s="206" t="s">
        <v>355</v>
      </c>
      <c r="AR25" s="206"/>
      <c r="AS25" s="35"/>
      <c r="AT25" s="91">
        <v>5</v>
      </c>
      <c r="AU25" s="38"/>
      <c r="AV25" s="78"/>
      <c r="AW25" s="87" t="s">
        <v>381</v>
      </c>
      <c r="AX25" s="124" t="s">
        <v>402</v>
      </c>
      <c r="AY25" s="206" t="s">
        <v>1005</v>
      </c>
      <c r="AZ25" s="206"/>
      <c r="BA25" s="206" t="s">
        <v>356</v>
      </c>
      <c r="BB25" s="206"/>
      <c r="BC25" s="206" t="s">
        <v>355</v>
      </c>
      <c r="BD25" s="206"/>
      <c r="BE25" s="35"/>
      <c r="BF25" s="91">
        <v>5</v>
      </c>
      <c r="BG25" s="38"/>
      <c r="BH25" s="78"/>
      <c r="BI25" s="78"/>
      <c r="BJ25" s="78"/>
    </row>
    <row r="26" spans="1:62" ht="16.5" customHeight="1" thickTop="1" x14ac:dyDescent="0.35">
      <c r="A26" s="200" t="s">
        <v>9</v>
      </c>
      <c r="B26" s="200"/>
      <c r="C26" s="191"/>
      <c r="D26" s="192"/>
      <c r="E26" s="191"/>
      <c r="F26" s="192"/>
      <c r="G26" s="191"/>
      <c r="H26" s="191"/>
      <c r="I26" s="195">
        <f>IF(C26&gt;=10,"15",IF(C26=9,"7",IF(C26=8,"7",IF(C26=7,"7",IF(C26=6,"7",IF(C26=5,"7",IF(E26&gt;=14,"15",IF(G26&gt;=23,"15",IF(E26=9,"7",IF(E26=10,"7",IF(E26=11,"7",IF(E26=12,"7",IF(E26=13,"7",IF(G26=15,"7",IF(G26=16,"7",IF(G26=17,"7",IF(G26=18,"7",IF(G26=19,"7",IF(G26=20,"7",IF(G26=21,"7",IF(G26=22,"7",)))))))))))))))))))))</f>
        <v>0</v>
      </c>
      <c r="J26" s="202" t="s">
        <v>422</v>
      </c>
      <c r="K26" s="197"/>
      <c r="M26" s="199" t="s">
        <v>9</v>
      </c>
      <c r="N26" s="199"/>
      <c r="O26" s="191"/>
      <c r="P26" s="192"/>
      <c r="Q26" s="191"/>
      <c r="R26" s="192"/>
      <c r="S26" s="191"/>
      <c r="T26" s="191"/>
      <c r="U26" s="195">
        <f>IF(O26&gt;=10,"15",IF(O26=9,"7",IF(O26=8,"7",IF(O26=7,"7",IF(O26=6,"7",IF(O26=5,"7",IF(Q26&gt;=14,"15",IF(S26&gt;=23,"15",IF(Q26=9,"7",IF(Q26=10,"7",IF(Q26=11,"7",IF(Q26=12,"7",IF(Q26=13,"7",IF(S26=15,"7",IF(S26=16,"7",IF(S26=17,"7",IF(S26=18,"7",IF(S26=19,"7",IF(S26=20,"7",IF(S26=21,"7",IF(S26=22,"7",)))))))))))))))))))))</f>
        <v>0</v>
      </c>
      <c r="V26" s="202" t="s">
        <v>422</v>
      </c>
      <c r="W26" s="197"/>
      <c r="Y26" s="204" t="s">
        <v>9</v>
      </c>
      <c r="Z26" s="204"/>
      <c r="AA26" s="191"/>
      <c r="AB26" s="192"/>
      <c r="AC26" s="191"/>
      <c r="AD26" s="192"/>
      <c r="AE26" s="191"/>
      <c r="AF26" s="191"/>
      <c r="AG26" s="195">
        <f>IF(AA26&gt;=10,"15",IF(AA26=9,"7",IF(AA26=8,"7",IF(AA26=7,"7",IF(AA26=6,"7",IF(AA26=5,"7",IF(AC26&gt;=14,"15",IF(AE26&gt;=23,"15",IF(AC26=9,"7",IF(AC26=10,"7",IF(AC26=11,"7",IF(AC26=12,"7",IF(AC26=13,"7",IF(AE26=15,"7",IF(AE26=16,"7",IF(AE26=17,"7",IF(AE26=18,"7",IF(AE26=19,"7",IF(AE26=20,"7",IF(AE26=21,"7",IF(AE26=22,"7",)))))))))))))))))))))</f>
        <v>0</v>
      </c>
      <c r="AH26" s="202" t="s">
        <v>422</v>
      </c>
      <c r="AI26" s="197"/>
      <c r="AK26" s="204" t="s">
        <v>9</v>
      </c>
      <c r="AL26" s="204"/>
      <c r="AM26" s="191"/>
      <c r="AN26" s="192"/>
      <c r="AO26" s="191"/>
      <c r="AP26" s="192"/>
      <c r="AQ26" s="191"/>
      <c r="AR26" s="191"/>
      <c r="AS26" s="195">
        <f>IF(AM26&gt;=10,"15",IF(AM26=9,"7",IF(AM26=8,"7",IF(AM26=7,"7",IF(AM26=6,"7",IF(AM26=5,"7",IF(AO26&gt;=14,"15",IF(AQ26&gt;=23,"15",IF(AO26=9,"7",IF(AO26=10,"7",IF(AO26=11,"7",IF(AO26=12,"7",IF(AO26=13,"7",IF(AQ26=15,"7",IF(AQ26=16,"7",IF(AQ26=17,"7",IF(AQ26=18,"7",IF(AQ26=19,"7",IF(AQ26=20,"7",IF(AQ26=21,"7",IF(AQ26=22,"7",)))))))))))))))))))))</f>
        <v>0</v>
      </c>
      <c r="AT26" s="202" t="s">
        <v>422</v>
      </c>
      <c r="AU26" s="197"/>
      <c r="AW26" s="204" t="s">
        <v>9</v>
      </c>
      <c r="AX26" s="204"/>
      <c r="AY26" s="191"/>
      <c r="AZ26" s="192"/>
      <c r="BA26" s="191"/>
      <c r="BB26" s="192"/>
      <c r="BC26" s="191"/>
      <c r="BD26" s="191"/>
      <c r="BE26" s="195">
        <f>IF(AY26&gt;=10,"15",IF(AY26=9,"7",IF(AY26=8,"7",IF(AY26=7,"7",IF(AY26=6,"7",IF(AY26=5,"7",IF(BA26&gt;=14,"15",IF(BC26&gt;=23,"15",IF(BA26=9,"7",IF(BA26=10,"7",IF(BA26=11,"7",IF(BA26=12,"7",IF(BA26=13,"7",IF(BC26=15,"7",IF(BC26=16,"7",IF(BC26=17,"7",IF(BC26=18,"7",IF(BC26=19,"7",IF(BC26=20,"7",IF(BC26=21,"7",IF(BC26=22,"7",)))))))))))))))))))))</f>
        <v>0</v>
      </c>
      <c r="BF26" s="202" t="s">
        <v>422</v>
      </c>
      <c r="BG26" s="197"/>
    </row>
    <row r="27" spans="1:62" ht="13.5" customHeight="1" thickBot="1" x14ac:dyDescent="0.4">
      <c r="A27" s="201"/>
      <c r="B27" s="201"/>
      <c r="C27" s="193"/>
      <c r="D27" s="194"/>
      <c r="E27" s="193"/>
      <c r="F27" s="194"/>
      <c r="G27" s="193"/>
      <c r="H27" s="193"/>
      <c r="I27" s="196"/>
      <c r="J27" s="203"/>
      <c r="K27" s="198"/>
      <c r="M27" s="199"/>
      <c r="N27" s="199"/>
      <c r="O27" s="193"/>
      <c r="P27" s="194"/>
      <c r="Q27" s="193"/>
      <c r="R27" s="194"/>
      <c r="S27" s="193"/>
      <c r="T27" s="193"/>
      <c r="U27" s="196"/>
      <c r="V27" s="203"/>
      <c r="W27" s="198"/>
      <c r="Y27" s="205"/>
      <c r="Z27" s="205"/>
      <c r="AA27" s="193"/>
      <c r="AB27" s="194"/>
      <c r="AC27" s="193"/>
      <c r="AD27" s="194"/>
      <c r="AE27" s="193"/>
      <c r="AF27" s="193"/>
      <c r="AG27" s="196"/>
      <c r="AH27" s="203"/>
      <c r="AI27" s="198"/>
      <c r="AK27" s="205"/>
      <c r="AL27" s="205"/>
      <c r="AM27" s="193"/>
      <c r="AN27" s="194"/>
      <c r="AO27" s="193"/>
      <c r="AP27" s="194"/>
      <c r="AQ27" s="193"/>
      <c r="AR27" s="193"/>
      <c r="AS27" s="196"/>
      <c r="AT27" s="203"/>
      <c r="AU27" s="198"/>
      <c r="AW27" s="205"/>
      <c r="AX27" s="205"/>
      <c r="AY27" s="193"/>
      <c r="AZ27" s="194"/>
      <c r="BA27" s="193"/>
      <c r="BB27" s="194"/>
      <c r="BC27" s="193"/>
      <c r="BD27" s="193"/>
      <c r="BE27" s="196"/>
      <c r="BF27" s="203"/>
      <c r="BG27" s="198"/>
    </row>
    <row r="28" spans="1:62" ht="13.5" customHeight="1" thickTop="1" thickBot="1" x14ac:dyDescent="0.4">
      <c r="A28" s="189" t="s">
        <v>8</v>
      </c>
      <c r="B28" s="189"/>
      <c r="C28" s="188"/>
      <c r="D28" s="188"/>
      <c r="E28" s="188"/>
      <c r="F28" s="188"/>
      <c r="G28" s="188"/>
      <c r="H28" s="188"/>
      <c r="I28" s="148">
        <f>I17+I18+I19+I20+I21+I22+I23+I25+I26</f>
        <v>0</v>
      </c>
      <c r="J28" s="132"/>
      <c r="K28" s="121"/>
      <c r="M28" s="189" t="s">
        <v>8</v>
      </c>
      <c r="N28" s="189"/>
      <c r="O28" s="188"/>
      <c r="P28" s="188"/>
      <c r="Q28" s="188"/>
      <c r="R28" s="188"/>
      <c r="S28" s="188"/>
      <c r="T28" s="188"/>
      <c r="U28" s="148">
        <f>U17+U18+U19+U20+U21+U22+U23+U25+U26</f>
        <v>0</v>
      </c>
      <c r="V28" s="132"/>
      <c r="W28" s="121"/>
      <c r="Y28" s="189" t="s">
        <v>8</v>
      </c>
      <c r="Z28" s="189"/>
      <c r="AA28" s="188"/>
      <c r="AB28" s="188"/>
      <c r="AC28" s="188"/>
      <c r="AD28" s="188"/>
      <c r="AE28" s="188"/>
      <c r="AF28" s="188"/>
      <c r="AG28" s="148">
        <f>AG17+AG18+AG19+AG20+AG21+AG22+AG23+AG25+AG26</f>
        <v>0</v>
      </c>
      <c r="AH28" s="132"/>
      <c r="AI28" s="121"/>
      <c r="AK28" s="189" t="s">
        <v>8</v>
      </c>
      <c r="AL28" s="189"/>
      <c r="AM28" s="188"/>
      <c r="AN28" s="188"/>
      <c r="AO28" s="188"/>
      <c r="AP28" s="188"/>
      <c r="AQ28" s="188"/>
      <c r="AR28" s="188"/>
      <c r="AS28" s="148">
        <f>AS17+AS18+AS19+AS20+AS21+AS22+AS23+AS25+AS26</f>
        <v>0</v>
      </c>
      <c r="AT28" s="132"/>
      <c r="AU28" s="121"/>
      <c r="AW28" s="177" t="s">
        <v>8</v>
      </c>
      <c r="AX28" s="177"/>
      <c r="AY28" s="188"/>
      <c r="AZ28" s="188"/>
      <c r="BA28" s="188"/>
      <c r="BB28" s="188"/>
      <c r="BC28" s="188"/>
      <c r="BD28" s="188"/>
      <c r="BE28" s="148">
        <f>BE17+BE18+BE19+BE20+BE21+BE22+BE23+BE25+BE26</f>
        <v>0</v>
      </c>
      <c r="BF28" s="132"/>
      <c r="BG28" s="121"/>
    </row>
    <row r="29" spans="1:62" ht="13.5" customHeight="1" thickTop="1" thickBot="1" x14ac:dyDescent="0.4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M29" s="136"/>
      <c r="N29" s="136"/>
      <c r="O29" s="135"/>
      <c r="P29" s="135"/>
      <c r="Q29" s="135"/>
      <c r="R29" s="135"/>
      <c r="S29" s="135"/>
      <c r="T29" s="135"/>
      <c r="U29" s="123"/>
      <c r="V29" s="130"/>
      <c r="W29" s="121"/>
      <c r="Y29" s="136"/>
      <c r="Z29" s="136"/>
      <c r="AA29" s="135"/>
      <c r="AB29" s="135"/>
      <c r="AC29" s="135"/>
      <c r="AD29" s="135"/>
      <c r="AE29" s="135"/>
      <c r="AF29" s="135"/>
      <c r="AG29" s="123"/>
      <c r="AH29" s="120"/>
      <c r="AI29" s="121"/>
      <c r="AK29" s="136"/>
      <c r="AL29" s="136"/>
      <c r="AM29" s="135"/>
      <c r="AN29" s="135"/>
      <c r="AO29" s="135"/>
      <c r="AP29" s="135"/>
      <c r="AQ29" s="135"/>
      <c r="AR29" s="135"/>
      <c r="AS29" s="123"/>
      <c r="AT29" s="120"/>
      <c r="AU29" s="121"/>
      <c r="AW29" s="136"/>
      <c r="AX29" s="136"/>
      <c r="AY29" s="135"/>
      <c r="AZ29" s="135"/>
      <c r="BA29" s="135"/>
      <c r="BB29" s="135"/>
      <c r="BC29" s="135"/>
      <c r="BD29" s="135"/>
      <c r="BE29" s="123"/>
      <c r="BF29" s="130"/>
      <c r="BG29" s="121"/>
    </row>
    <row r="30" spans="1:62" s="77" customFormat="1" ht="15.5" thickTop="1" thickBot="1" x14ac:dyDescent="0.4">
      <c r="A30" s="181" t="s">
        <v>423</v>
      </c>
      <c r="B30" s="182"/>
      <c r="C30" s="183"/>
      <c r="D30" s="184"/>
      <c r="E30" s="184"/>
      <c r="F30" s="184"/>
      <c r="G30" s="184"/>
      <c r="H30" s="184"/>
      <c r="I30" s="101">
        <f>I14+I28</f>
        <v>45</v>
      </c>
      <c r="J30" s="92"/>
      <c r="K30" s="134"/>
      <c r="M30" s="181" t="s">
        <v>423</v>
      </c>
      <c r="N30" s="182"/>
      <c r="O30" s="183"/>
      <c r="P30" s="184"/>
      <c r="Q30" s="184"/>
      <c r="R30" s="184"/>
      <c r="S30" s="184"/>
      <c r="T30" s="184"/>
      <c r="U30" s="101">
        <f>U14+U28</f>
        <v>45</v>
      </c>
      <c r="V30" s="92"/>
      <c r="W30" s="134"/>
      <c r="X30" s="131"/>
      <c r="Y30" s="181" t="s">
        <v>423</v>
      </c>
      <c r="Z30" s="182"/>
      <c r="AA30" s="183"/>
      <c r="AB30" s="184"/>
      <c r="AC30" s="184"/>
      <c r="AD30" s="184"/>
      <c r="AE30" s="184"/>
      <c r="AF30" s="184"/>
      <c r="AG30" s="101">
        <f>AG14+AG28</f>
        <v>45</v>
      </c>
      <c r="AH30" s="92"/>
      <c r="AI30" s="134"/>
      <c r="AJ30" s="131"/>
      <c r="AK30" s="181" t="s">
        <v>423</v>
      </c>
      <c r="AL30" s="182"/>
      <c r="AM30" s="183"/>
      <c r="AN30" s="184"/>
      <c r="AO30" s="184"/>
      <c r="AP30" s="184"/>
      <c r="AQ30" s="184"/>
      <c r="AR30" s="184"/>
      <c r="AS30" s="101">
        <f>AS14+AS28</f>
        <v>45</v>
      </c>
      <c r="AT30" s="92"/>
      <c r="AU30" s="134"/>
      <c r="AV30" s="131"/>
      <c r="AW30" s="181" t="s">
        <v>423</v>
      </c>
      <c r="AX30" s="182"/>
      <c r="AY30" s="183"/>
      <c r="AZ30" s="184"/>
      <c r="BA30" s="184"/>
      <c r="BB30" s="184"/>
      <c r="BC30" s="184"/>
      <c r="BD30" s="184"/>
      <c r="BE30" s="101">
        <f>BE14+BE28</f>
        <v>45</v>
      </c>
      <c r="BF30" s="92"/>
      <c r="BG30" s="134"/>
    </row>
    <row r="31" spans="1:62" s="77" customFormat="1" ht="15" thickTop="1" x14ac:dyDescent="0.3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M31"/>
      <c r="N31"/>
      <c r="O31"/>
      <c r="P31"/>
      <c r="Q31"/>
      <c r="R31"/>
      <c r="S31"/>
      <c r="T31"/>
      <c r="U31"/>
      <c r="V31"/>
      <c r="W31"/>
      <c r="Y31"/>
      <c r="Z31"/>
      <c r="AA31"/>
      <c r="AB31"/>
      <c r="AC31"/>
      <c r="AD31"/>
      <c r="AE31"/>
      <c r="AF31"/>
      <c r="AG31"/>
      <c r="AH31"/>
      <c r="AI31"/>
      <c r="AK31"/>
      <c r="AL31"/>
      <c r="AM31"/>
      <c r="AN31"/>
      <c r="AO31"/>
      <c r="AP31"/>
      <c r="AQ31"/>
      <c r="AR31"/>
      <c r="AS31"/>
      <c r="AT31"/>
      <c r="AU31"/>
      <c r="AW31" s="30"/>
      <c r="AX31" s="30"/>
      <c r="AY31"/>
      <c r="AZ31"/>
      <c r="BA31"/>
      <c r="BB31"/>
      <c r="BC31"/>
      <c r="BD31"/>
      <c r="BE31"/>
      <c r="BF31"/>
      <c r="BG31"/>
    </row>
    <row r="32" spans="1:62" s="77" customFormat="1" ht="15" thickBot="1" x14ac:dyDescent="0.4">
      <c r="B32" s="103" t="s">
        <v>16</v>
      </c>
      <c r="C32" s="104"/>
      <c r="E32" s="185" t="s">
        <v>175</v>
      </c>
      <c r="F32" s="185"/>
      <c r="G32" s="185"/>
      <c r="H32" s="185"/>
      <c r="I32" s="185"/>
      <c r="J32" s="185"/>
      <c r="K32" s="185"/>
      <c r="M32"/>
      <c r="N32" s="69"/>
      <c r="O32" s="68"/>
      <c r="P32"/>
      <c r="Q32"/>
      <c r="R32"/>
      <c r="S32"/>
      <c r="T32"/>
      <c r="U32"/>
      <c r="V32"/>
      <c r="W32"/>
      <c r="Y32"/>
      <c r="Z32"/>
      <c r="AA32"/>
      <c r="AB32"/>
      <c r="AC32"/>
      <c r="AD32"/>
      <c r="AE32"/>
      <c r="AF32"/>
      <c r="AG32"/>
      <c r="AH32"/>
      <c r="AI32"/>
      <c r="AK32"/>
      <c r="AL32"/>
      <c r="AM32"/>
      <c r="AN32"/>
      <c r="AO32"/>
      <c r="AP32"/>
      <c r="AQ32"/>
      <c r="AR32"/>
      <c r="AS32"/>
      <c r="AT32"/>
      <c r="AU32"/>
      <c r="AW32"/>
      <c r="AX32"/>
      <c r="AY32"/>
      <c r="AZ32"/>
      <c r="BA32"/>
      <c r="BB32"/>
      <c r="BC32"/>
      <c r="BD32"/>
      <c r="BE32"/>
      <c r="BF32"/>
      <c r="BG32"/>
    </row>
    <row r="33" spans="1:59" s="77" customFormat="1" ht="15.5" thickTop="1" thickBot="1" x14ac:dyDescent="0.4">
      <c r="B33" s="105" t="s">
        <v>17</v>
      </c>
      <c r="C33" s="149">
        <f>I30</f>
        <v>45</v>
      </c>
      <c r="E33" s="186" t="s">
        <v>172</v>
      </c>
      <c r="F33" s="186"/>
      <c r="G33" s="186"/>
      <c r="H33" s="186"/>
      <c r="I33" s="186"/>
      <c r="J33" s="186"/>
      <c r="K33" s="186"/>
      <c r="L33" s="151"/>
      <c r="M33" s="58"/>
      <c r="N33" s="59"/>
      <c r="O33" s="60"/>
      <c r="P33"/>
      <c r="Q33"/>
      <c r="R33"/>
      <c r="S33"/>
      <c r="T33"/>
      <c r="U33"/>
      <c r="V33"/>
      <c r="W33"/>
      <c r="Y33"/>
      <c r="Z33"/>
      <c r="AA33"/>
      <c r="AB33"/>
      <c r="AC33"/>
      <c r="AD33"/>
      <c r="AE33"/>
      <c r="AF33"/>
      <c r="AG33"/>
      <c r="AH33"/>
      <c r="AI33"/>
      <c r="AK33"/>
      <c r="AL33"/>
      <c r="AM33"/>
      <c r="AN33"/>
      <c r="AO33"/>
      <c r="AP33"/>
      <c r="AQ33"/>
      <c r="AR33"/>
      <c r="AS33"/>
      <c r="AT33"/>
      <c r="AU33"/>
      <c r="AW33"/>
      <c r="AX33"/>
      <c r="AY33"/>
      <c r="AZ33"/>
      <c r="BA33"/>
      <c r="BB33"/>
      <c r="BC33"/>
      <c r="BD33"/>
      <c r="BE33"/>
      <c r="BF33"/>
      <c r="BG33"/>
    </row>
    <row r="34" spans="1:59" s="77" customFormat="1" ht="15.5" thickTop="1" thickBot="1" x14ac:dyDescent="0.4">
      <c r="B34" s="105" t="s">
        <v>18</v>
      </c>
      <c r="C34" s="149">
        <f>U30</f>
        <v>45</v>
      </c>
      <c r="E34" s="187" t="s">
        <v>399</v>
      </c>
      <c r="F34" s="187"/>
      <c r="G34" s="187"/>
      <c r="H34" s="187"/>
      <c r="I34" s="187"/>
      <c r="J34" s="187"/>
      <c r="K34" s="107">
        <v>1</v>
      </c>
      <c r="L34" s="118"/>
      <c r="M34" s="58"/>
      <c r="N34" s="61"/>
      <c r="O34" s="30"/>
      <c r="P34"/>
      <c r="Q34"/>
      <c r="R34"/>
      <c r="S34"/>
      <c r="T34"/>
      <c r="U34"/>
      <c r="V34"/>
      <c r="W34" s="33"/>
      <c r="Y34"/>
      <c r="Z34"/>
      <c r="AA34"/>
      <c r="AB34"/>
      <c r="AC34"/>
      <c r="AD34"/>
      <c r="AE34"/>
      <c r="AF34"/>
      <c r="AG34"/>
      <c r="AH34"/>
      <c r="AI34"/>
      <c r="AK34"/>
      <c r="AL34"/>
      <c r="AM34"/>
      <c r="AN34"/>
      <c r="AO34"/>
      <c r="AP34"/>
      <c r="AQ34"/>
      <c r="AR34"/>
      <c r="AS34"/>
      <c r="AT34"/>
      <c r="AU34"/>
      <c r="AW34"/>
      <c r="AX34"/>
      <c r="AY34"/>
      <c r="AZ34"/>
      <c r="BA34"/>
      <c r="BB34"/>
      <c r="BC34"/>
      <c r="BD34"/>
      <c r="BE34"/>
      <c r="BF34"/>
      <c r="BG34"/>
    </row>
    <row r="35" spans="1:59" s="77" customFormat="1" ht="15.5" thickTop="1" thickBot="1" x14ac:dyDescent="0.4">
      <c r="B35" s="105" t="s">
        <v>19</v>
      </c>
      <c r="C35" s="149">
        <f>AG30</f>
        <v>45</v>
      </c>
      <c r="E35" s="175" t="s">
        <v>367</v>
      </c>
      <c r="F35" s="175"/>
      <c r="G35" s="175"/>
      <c r="H35" s="175"/>
      <c r="I35" s="175"/>
      <c r="J35" s="175"/>
      <c r="K35" s="108">
        <v>1</v>
      </c>
      <c r="L35" s="118"/>
      <c r="M35" s="58"/>
      <c r="N35" s="62"/>
      <c r="O35" s="30"/>
      <c r="P35"/>
      <c r="Q35"/>
      <c r="R35"/>
      <c r="S35"/>
      <c r="T35"/>
      <c r="U35"/>
      <c r="V35"/>
      <c r="W35"/>
      <c r="Y35"/>
      <c r="Z35"/>
      <c r="AA35"/>
      <c r="AB35"/>
      <c r="AC35"/>
      <c r="AD35"/>
      <c r="AE35"/>
      <c r="AF35"/>
      <c r="AG35"/>
      <c r="AH35"/>
      <c r="AI35"/>
      <c r="AK35"/>
      <c r="AL35"/>
      <c r="AM35"/>
      <c r="AN35"/>
      <c r="AO35"/>
      <c r="AP35"/>
      <c r="AQ35"/>
      <c r="AR35"/>
      <c r="AS35"/>
      <c r="AT35"/>
      <c r="AU35"/>
      <c r="AW35"/>
      <c r="AX35" s="33"/>
      <c r="AY35"/>
      <c r="AZ35"/>
      <c r="BA35"/>
      <c r="BB35"/>
      <c r="BC35"/>
      <c r="BD35"/>
      <c r="BE35"/>
      <c r="BF35"/>
      <c r="BG35"/>
    </row>
    <row r="36" spans="1:59" s="77" customFormat="1" ht="15.5" thickTop="1" thickBot="1" x14ac:dyDescent="0.4">
      <c r="B36" s="105" t="s">
        <v>20</v>
      </c>
      <c r="C36" s="149">
        <f>AS30</f>
        <v>45</v>
      </c>
      <c r="E36" s="175" t="s">
        <v>368</v>
      </c>
      <c r="F36" s="175"/>
      <c r="G36" s="175"/>
      <c r="H36" s="175"/>
      <c r="I36" s="175"/>
      <c r="J36" s="175"/>
      <c r="K36" s="108">
        <v>1</v>
      </c>
      <c r="L36" s="118"/>
      <c r="M36" s="58"/>
      <c r="N36" s="62"/>
      <c r="O36" s="30"/>
      <c r="P36"/>
      <c r="Q36"/>
      <c r="R36"/>
      <c r="S36"/>
      <c r="T36"/>
      <c r="U36"/>
      <c r="V36"/>
      <c r="W36"/>
      <c r="Y36"/>
      <c r="Z36"/>
      <c r="AA36"/>
      <c r="AB36"/>
      <c r="AC36"/>
      <c r="AD36"/>
      <c r="AE36"/>
      <c r="AF36"/>
      <c r="AG36"/>
      <c r="AH36"/>
      <c r="AI36"/>
      <c r="AK36"/>
      <c r="AL36"/>
      <c r="AM36"/>
      <c r="AN36"/>
      <c r="AO36"/>
      <c r="AP36"/>
      <c r="AQ36"/>
      <c r="AR36"/>
      <c r="AS36"/>
      <c r="AT36"/>
      <c r="AU36"/>
      <c r="AW36"/>
      <c r="AX36"/>
      <c r="AY36"/>
      <c r="AZ36"/>
      <c r="BA36"/>
      <c r="BB36"/>
      <c r="BC36"/>
      <c r="BD36"/>
      <c r="BE36"/>
      <c r="BF36"/>
      <c r="BG36"/>
    </row>
    <row r="37" spans="1:59" s="77" customFormat="1" ht="15.5" thickTop="1" thickBot="1" x14ac:dyDescent="0.4">
      <c r="B37" s="105" t="s">
        <v>21</v>
      </c>
      <c r="C37" s="149">
        <f>BE30</f>
        <v>45</v>
      </c>
      <c r="E37" s="164" t="s">
        <v>369</v>
      </c>
      <c r="F37" s="164"/>
      <c r="G37" s="164"/>
      <c r="H37" s="164"/>
      <c r="I37" s="164"/>
      <c r="J37" s="164"/>
      <c r="K37" s="108">
        <v>1</v>
      </c>
      <c r="L37" s="118"/>
      <c r="M37" s="58"/>
      <c r="N37" s="62"/>
      <c r="O37" s="30"/>
      <c r="P37"/>
      <c r="Q37"/>
      <c r="R37"/>
      <c r="S37"/>
      <c r="T37"/>
      <c r="U37"/>
      <c r="V37"/>
      <c r="W37"/>
      <c r="Y37"/>
      <c r="Z37"/>
      <c r="AA37"/>
      <c r="AB37"/>
      <c r="AC37"/>
      <c r="AD37"/>
      <c r="AE37"/>
      <c r="AF37"/>
      <c r="AG37"/>
      <c r="AH37"/>
      <c r="AI37"/>
      <c r="AK37"/>
      <c r="AL37"/>
      <c r="AM37"/>
      <c r="AN37"/>
      <c r="AO37"/>
      <c r="AP37"/>
      <c r="AQ37"/>
      <c r="AR37"/>
      <c r="AS37"/>
      <c r="AT37"/>
      <c r="AU37"/>
      <c r="AW37"/>
      <c r="AX37"/>
      <c r="AY37"/>
      <c r="AZ37"/>
      <c r="BA37"/>
      <c r="BB37"/>
      <c r="BC37"/>
      <c r="BD37"/>
      <c r="BE37"/>
      <c r="BF37"/>
      <c r="BG37"/>
    </row>
    <row r="38" spans="1:59" ht="15.5" thickTop="1" thickBot="1" x14ac:dyDescent="0.4">
      <c r="A38" s="77"/>
      <c r="B38" s="106" t="s">
        <v>22</v>
      </c>
      <c r="C38" s="149">
        <f>(C33+C34+C35+C36+C37)/5</f>
        <v>45</v>
      </c>
      <c r="D38" s="77"/>
      <c r="E38" s="175" t="s">
        <v>1002</v>
      </c>
      <c r="F38" s="175"/>
      <c r="G38" s="175"/>
      <c r="H38" s="175"/>
      <c r="I38" s="175"/>
      <c r="J38" s="175"/>
      <c r="K38" s="109">
        <v>1</v>
      </c>
      <c r="L38" s="118"/>
      <c r="M38" s="58"/>
      <c r="N38" s="61"/>
      <c r="O38" s="30"/>
    </row>
    <row r="39" spans="1:59" ht="15.5" thickTop="1" thickBot="1" x14ac:dyDescent="0.4">
      <c r="A39" s="77"/>
      <c r="B39" s="106"/>
      <c r="C39" s="106"/>
      <c r="D39" s="77"/>
      <c r="E39" s="176" t="s">
        <v>1001</v>
      </c>
      <c r="F39" s="176"/>
      <c r="G39" s="176"/>
      <c r="H39" s="176"/>
      <c r="I39" s="176"/>
      <c r="J39" s="176"/>
      <c r="K39" s="109">
        <v>1</v>
      </c>
      <c r="L39" s="118"/>
      <c r="M39" s="58"/>
      <c r="N39" s="61"/>
      <c r="O39" s="30"/>
    </row>
    <row r="40" spans="1:59" ht="15.5" thickTop="1" thickBot="1" x14ac:dyDescent="0.4">
      <c r="A40" s="77"/>
      <c r="B40" s="103" t="s">
        <v>23</v>
      </c>
      <c r="C40" s="104"/>
      <c r="D40" s="77"/>
      <c r="E40" s="165" t="s">
        <v>425</v>
      </c>
      <c r="F40" s="165"/>
      <c r="G40" s="165"/>
      <c r="H40" s="165"/>
      <c r="I40" s="165"/>
      <c r="J40" s="165"/>
      <c r="K40" s="109">
        <v>1</v>
      </c>
      <c r="L40" s="118"/>
      <c r="M40" s="152"/>
      <c r="N40" s="30"/>
      <c r="O40" s="30"/>
    </row>
    <row r="41" spans="1:59" ht="15.5" thickTop="1" thickBot="1" x14ac:dyDescent="0.4">
      <c r="A41" s="77"/>
      <c r="B41" s="105" t="s">
        <v>17</v>
      </c>
      <c r="C41" s="149">
        <f>I30</f>
        <v>45</v>
      </c>
      <c r="D41" s="77"/>
      <c r="E41" s="165" t="s">
        <v>424</v>
      </c>
      <c r="F41" s="165"/>
      <c r="G41" s="165"/>
      <c r="H41" s="165"/>
      <c r="I41" s="165"/>
      <c r="J41" s="165"/>
      <c r="K41" s="109">
        <v>1</v>
      </c>
      <c r="L41" s="118"/>
      <c r="M41" s="58"/>
      <c r="N41" s="63"/>
      <c r="O41" s="63"/>
    </row>
    <row r="42" spans="1:59" ht="15.5" thickTop="1" thickBot="1" x14ac:dyDescent="0.4">
      <c r="A42" s="77"/>
      <c r="B42" s="105" t="s">
        <v>18</v>
      </c>
      <c r="C42" s="149">
        <f>U30</f>
        <v>45</v>
      </c>
      <c r="D42" s="77"/>
      <c r="E42" s="164" t="s">
        <v>370</v>
      </c>
      <c r="F42" s="164"/>
      <c r="G42" s="164"/>
      <c r="H42" s="164"/>
      <c r="I42" s="164"/>
      <c r="J42" s="164"/>
      <c r="K42" s="108">
        <v>1</v>
      </c>
      <c r="L42" s="118"/>
      <c r="M42" s="58"/>
      <c r="N42" s="64"/>
      <c r="O42" s="65"/>
    </row>
    <row r="43" spans="1:59" ht="15.5" thickTop="1" thickBot="1" x14ac:dyDescent="0.4">
      <c r="A43" s="77"/>
      <c r="B43" s="105" t="s">
        <v>19</v>
      </c>
      <c r="C43" s="149">
        <f>AG30</f>
        <v>45</v>
      </c>
      <c r="D43" s="77"/>
      <c r="E43" s="166" t="s">
        <v>426</v>
      </c>
      <c r="F43" s="166"/>
      <c r="G43" s="166"/>
      <c r="H43" s="166"/>
      <c r="I43" s="166"/>
      <c r="J43" s="166"/>
      <c r="K43" s="168">
        <v>1</v>
      </c>
      <c r="L43" s="118"/>
      <c r="M43" s="58"/>
      <c r="N43" s="64"/>
      <c r="O43" s="65"/>
    </row>
    <row r="44" spans="1:59" ht="15.5" thickTop="1" thickBot="1" x14ac:dyDescent="0.4">
      <c r="A44" s="77"/>
      <c r="B44" s="105" t="s">
        <v>20</v>
      </c>
      <c r="C44" s="149">
        <f>AS30</f>
        <v>45</v>
      </c>
      <c r="D44" s="77"/>
      <c r="E44" s="167"/>
      <c r="F44" s="167"/>
      <c r="G44" s="167"/>
      <c r="H44" s="167"/>
      <c r="I44" s="167"/>
      <c r="J44" s="167"/>
      <c r="K44" s="169"/>
      <c r="L44" s="118"/>
      <c r="M44" s="58"/>
      <c r="N44" s="64"/>
      <c r="O44" s="65"/>
    </row>
    <row r="45" spans="1:59" ht="15.5" thickTop="1" thickBot="1" x14ac:dyDescent="0.4">
      <c r="A45" s="77"/>
      <c r="B45" s="106" t="s">
        <v>22</v>
      </c>
      <c r="C45" s="149">
        <f>(C41+C42+C43+C44)/4</f>
        <v>45</v>
      </c>
      <c r="D45" s="77"/>
      <c r="E45" s="163" t="s">
        <v>405</v>
      </c>
      <c r="F45" s="163"/>
      <c r="G45" s="163"/>
      <c r="H45" s="163"/>
      <c r="I45" s="163"/>
      <c r="J45" s="163"/>
      <c r="K45" s="163"/>
      <c r="L45" s="118"/>
      <c r="M45" s="58"/>
      <c r="N45" s="63"/>
      <c r="O45" s="63"/>
    </row>
    <row r="46" spans="1:59" ht="15.5" thickTop="1" thickBot="1" x14ac:dyDescent="0.4">
      <c r="A46" s="77"/>
      <c r="B46" s="106"/>
      <c r="C46" s="106"/>
      <c r="D46" s="77"/>
      <c r="E46" s="164" t="s">
        <v>406</v>
      </c>
      <c r="F46" s="164"/>
      <c r="G46" s="164"/>
      <c r="H46" s="164"/>
      <c r="I46" s="164"/>
      <c r="J46" s="164"/>
      <c r="K46" s="110">
        <v>1</v>
      </c>
      <c r="L46" s="118"/>
      <c r="M46" s="58"/>
      <c r="N46" s="64"/>
      <c r="O46" s="65"/>
    </row>
    <row r="47" spans="1:59" ht="15.5" thickTop="1" thickBot="1" x14ac:dyDescent="0.4">
      <c r="A47" s="77"/>
      <c r="B47" s="103" t="s">
        <v>24</v>
      </c>
      <c r="C47" s="104"/>
      <c r="D47" s="77"/>
      <c r="E47" s="174" t="s">
        <v>407</v>
      </c>
      <c r="F47" s="174"/>
      <c r="G47" s="174"/>
      <c r="H47" s="174"/>
      <c r="I47" s="174"/>
      <c r="J47" s="174"/>
      <c r="K47" s="110">
        <v>0</v>
      </c>
      <c r="L47" s="118"/>
      <c r="M47" s="58"/>
      <c r="N47" s="64"/>
      <c r="O47" s="65"/>
    </row>
    <row r="48" spans="1:59" ht="15.5" thickTop="1" thickBot="1" x14ac:dyDescent="0.4">
      <c r="A48" s="77"/>
      <c r="B48" s="105" t="s">
        <v>17</v>
      </c>
      <c r="C48" s="149">
        <f>I30</f>
        <v>45</v>
      </c>
      <c r="D48" s="77"/>
      <c r="E48" s="180" t="s">
        <v>408</v>
      </c>
      <c r="F48" s="180"/>
      <c r="G48" s="180"/>
      <c r="H48" s="180"/>
      <c r="I48" s="180"/>
      <c r="J48" s="180"/>
      <c r="K48" s="111">
        <v>1</v>
      </c>
      <c r="L48" s="118"/>
      <c r="M48" s="58"/>
      <c r="N48" s="64"/>
      <c r="O48" s="65"/>
    </row>
    <row r="49" spans="1:15" ht="15.5" thickTop="1" thickBot="1" x14ac:dyDescent="0.4">
      <c r="A49" s="77"/>
      <c r="B49" s="105" t="s">
        <v>18</v>
      </c>
      <c r="C49" s="149">
        <f>U30</f>
        <v>45</v>
      </c>
      <c r="D49" s="77"/>
      <c r="E49" s="163" t="s">
        <v>203</v>
      </c>
      <c r="F49" s="163"/>
      <c r="G49" s="163"/>
      <c r="H49" s="163"/>
      <c r="I49" s="163"/>
      <c r="J49" s="163"/>
      <c r="K49" s="163"/>
      <c r="L49" s="118"/>
      <c r="M49" s="58"/>
      <c r="N49" s="63"/>
      <c r="O49" s="63"/>
    </row>
    <row r="50" spans="1:15" ht="15.5" thickTop="1" thickBot="1" x14ac:dyDescent="0.4">
      <c r="A50" s="77"/>
      <c r="B50" s="105" t="s">
        <v>19</v>
      </c>
      <c r="C50" s="149">
        <f>+AG30</f>
        <v>45</v>
      </c>
      <c r="D50" s="77"/>
      <c r="E50" s="164" t="s">
        <v>371</v>
      </c>
      <c r="F50" s="164"/>
      <c r="G50" s="164"/>
      <c r="H50" s="164"/>
      <c r="I50" s="164"/>
      <c r="J50" s="164"/>
      <c r="K50" s="110">
        <v>1</v>
      </c>
      <c r="L50" s="118"/>
      <c r="M50" s="58"/>
      <c r="N50" s="66"/>
      <c r="O50" s="66"/>
    </row>
    <row r="51" spans="1:15" ht="15.5" thickTop="1" thickBot="1" x14ac:dyDescent="0.4">
      <c r="A51" s="77"/>
      <c r="B51" s="106" t="s">
        <v>22</v>
      </c>
      <c r="C51" s="150">
        <f>(C48+C49+C50)/3</f>
        <v>45</v>
      </c>
      <c r="D51" s="77"/>
      <c r="E51" s="164" t="s">
        <v>348</v>
      </c>
      <c r="F51" s="164"/>
      <c r="G51" s="164"/>
      <c r="H51" s="164"/>
      <c r="I51" s="164"/>
      <c r="J51" s="164"/>
      <c r="K51" s="110">
        <v>0</v>
      </c>
      <c r="L51" s="118"/>
      <c r="M51" s="58"/>
      <c r="N51" s="67"/>
      <c r="O51" s="68"/>
    </row>
    <row r="52" spans="1:15" ht="15.5" thickTop="1" thickBot="1" x14ac:dyDescent="0.4">
      <c r="A52" s="77"/>
      <c r="B52" s="77"/>
      <c r="C52" s="77"/>
      <c r="D52" s="77"/>
      <c r="E52" s="164" t="s">
        <v>372</v>
      </c>
      <c r="F52" s="164"/>
      <c r="G52" s="164"/>
      <c r="H52" s="164"/>
      <c r="I52" s="164"/>
      <c r="J52" s="164"/>
      <c r="K52" s="111">
        <v>1</v>
      </c>
      <c r="L52" s="118"/>
      <c r="M52" s="58"/>
      <c r="N52" s="67"/>
      <c r="O52" s="68"/>
    </row>
    <row r="53" spans="1:15" ht="15" thickBot="1" x14ac:dyDescent="0.4">
      <c r="A53" s="77"/>
      <c r="B53" s="103" t="s">
        <v>25</v>
      </c>
      <c r="C53" s="104"/>
      <c r="D53" s="77"/>
      <c r="E53" s="163" t="s">
        <v>204</v>
      </c>
      <c r="F53" s="163"/>
      <c r="G53" s="163"/>
      <c r="H53" s="163"/>
      <c r="I53" s="163"/>
      <c r="J53" s="163"/>
      <c r="K53" s="163"/>
      <c r="L53" s="118"/>
      <c r="M53" s="58"/>
      <c r="N53" s="67"/>
      <c r="O53" s="68"/>
    </row>
    <row r="54" spans="1:15" ht="15.5" thickTop="1" thickBot="1" x14ac:dyDescent="0.4">
      <c r="A54" s="77"/>
      <c r="B54" s="105" t="s">
        <v>17</v>
      </c>
      <c r="C54" s="149">
        <f>I30</f>
        <v>45</v>
      </c>
      <c r="D54" s="77"/>
      <c r="E54" s="164" t="s">
        <v>373</v>
      </c>
      <c r="F54" s="164"/>
      <c r="G54" s="164"/>
      <c r="H54" s="164"/>
      <c r="I54" s="164"/>
      <c r="J54" s="164"/>
      <c r="K54" s="110">
        <v>1</v>
      </c>
      <c r="N54" s="67"/>
      <c r="O54" s="68"/>
    </row>
    <row r="55" spans="1:15" ht="15.5" thickTop="1" thickBot="1" x14ac:dyDescent="0.4">
      <c r="A55" s="77"/>
      <c r="B55" s="105" t="s">
        <v>18</v>
      </c>
      <c r="C55" s="149">
        <f>U30</f>
        <v>45</v>
      </c>
      <c r="D55" s="77"/>
      <c r="E55" s="164" t="s">
        <v>374</v>
      </c>
      <c r="F55" s="164"/>
      <c r="G55" s="164"/>
      <c r="H55" s="164"/>
      <c r="I55" s="164"/>
      <c r="J55" s="164"/>
      <c r="K55" s="110">
        <v>0</v>
      </c>
      <c r="N55" s="30"/>
      <c r="O55" s="30"/>
    </row>
    <row r="56" spans="1:15" ht="15.5" thickTop="1" thickBot="1" x14ac:dyDescent="0.4">
      <c r="A56" s="77"/>
      <c r="B56" s="106" t="s">
        <v>22</v>
      </c>
      <c r="C56" s="149">
        <f>AVERAGE(C54:C55)</f>
        <v>45</v>
      </c>
      <c r="D56" s="77"/>
      <c r="E56" s="164" t="s">
        <v>375</v>
      </c>
      <c r="F56" s="164"/>
      <c r="G56" s="164"/>
      <c r="H56" s="164"/>
      <c r="I56" s="164"/>
      <c r="J56" s="164"/>
      <c r="K56" s="111">
        <v>1</v>
      </c>
      <c r="N56" s="67"/>
      <c r="O56" s="68"/>
    </row>
    <row r="57" spans="1:15" ht="15.5" thickTop="1" thickBot="1" x14ac:dyDescent="0.4">
      <c r="A57" s="77"/>
      <c r="B57" s="106"/>
      <c r="C57" s="106"/>
      <c r="D57" s="77"/>
      <c r="E57" s="163" t="s">
        <v>207</v>
      </c>
      <c r="F57" s="163"/>
      <c r="G57" s="163"/>
      <c r="H57" s="163"/>
      <c r="I57" s="163"/>
      <c r="J57" s="163"/>
      <c r="K57" s="163"/>
      <c r="N57" s="67"/>
      <c r="O57" s="68"/>
    </row>
    <row r="58" spans="1:15" ht="15.5" thickTop="1" thickBot="1" x14ac:dyDescent="0.4">
      <c r="A58" s="77"/>
      <c r="B58" s="112" t="s">
        <v>376</v>
      </c>
      <c r="C58" s="112"/>
      <c r="D58" s="77"/>
      <c r="E58" s="173"/>
      <c r="F58" s="173"/>
      <c r="G58" s="173"/>
      <c r="H58" s="173"/>
      <c r="I58" s="173"/>
      <c r="J58" s="173"/>
      <c r="K58" s="173"/>
      <c r="N58" s="179"/>
      <c r="O58" s="179"/>
    </row>
    <row r="59" spans="1:15" ht="15.5" thickTop="1" thickBot="1" x14ac:dyDescent="0.4">
      <c r="A59" s="77"/>
      <c r="B59" s="113" t="s">
        <v>26</v>
      </c>
      <c r="C59" s="114" t="s">
        <v>186</v>
      </c>
      <c r="D59" s="77"/>
      <c r="E59" s="77"/>
      <c r="F59" s="77"/>
      <c r="G59" s="77"/>
      <c r="H59" s="77"/>
      <c r="I59" s="77"/>
      <c r="J59" s="77"/>
      <c r="K59" s="77"/>
    </row>
    <row r="60" spans="1:15" ht="15.5" thickTop="1" thickBot="1" x14ac:dyDescent="0.4">
      <c r="A60" s="77"/>
      <c r="B60" s="115" t="s">
        <v>27</v>
      </c>
      <c r="C60" s="114" t="s">
        <v>187</v>
      </c>
      <c r="D60" s="77"/>
      <c r="E60" s="117"/>
      <c r="F60" s="117"/>
      <c r="G60" s="117"/>
      <c r="H60" s="117"/>
      <c r="I60" s="117"/>
      <c r="J60" s="117"/>
      <c r="K60" s="117"/>
    </row>
    <row r="61" spans="1:15" ht="15.5" thickTop="1" thickBot="1" x14ac:dyDescent="0.4">
      <c r="A61" s="77"/>
      <c r="B61" s="116" t="s">
        <v>28</v>
      </c>
      <c r="C61" s="114" t="s">
        <v>181</v>
      </c>
      <c r="D61" s="77"/>
      <c r="E61" s="170"/>
      <c r="F61" s="170"/>
      <c r="G61" s="170"/>
      <c r="H61" s="170"/>
      <c r="I61" s="170"/>
      <c r="J61" s="170"/>
      <c r="K61" s="170"/>
    </row>
    <row r="62" spans="1:15" ht="15" thickTop="1" x14ac:dyDescent="0.35">
      <c r="E62" s="171"/>
      <c r="F62" s="171"/>
      <c r="G62" s="171"/>
      <c r="H62" s="171"/>
      <c r="I62" s="171"/>
      <c r="J62" s="171"/>
      <c r="K62" s="133"/>
    </row>
    <row r="63" spans="1:15" x14ac:dyDescent="0.35">
      <c r="E63" s="171"/>
      <c r="F63" s="171"/>
      <c r="G63" s="171"/>
      <c r="H63" s="171"/>
      <c r="I63" s="171"/>
      <c r="J63" s="171"/>
      <c r="K63" s="133"/>
    </row>
    <row r="64" spans="1:15" x14ac:dyDescent="0.35">
      <c r="E64" s="171"/>
      <c r="F64" s="171"/>
      <c r="G64" s="171"/>
      <c r="H64" s="171"/>
      <c r="I64" s="171"/>
      <c r="J64" s="171"/>
      <c r="K64" s="133"/>
    </row>
  </sheetData>
  <sheetProtection selectLockedCells="1"/>
  <mergeCells count="228">
    <mergeCell ref="A1:K2"/>
    <mergeCell ref="M1:W2"/>
    <mergeCell ref="Y1:AI2"/>
    <mergeCell ref="AK1:AU2"/>
    <mergeCell ref="AW1:BG2"/>
    <mergeCell ref="A3:J3"/>
    <mergeCell ref="M3:V3"/>
    <mergeCell ref="Y3:AH3"/>
    <mergeCell ref="AK3:AT3"/>
    <mergeCell ref="AW3:BF3"/>
    <mergeCell ref="Y15:Z15"/>
    <mergeCell ref="AK15:AL15"/>
    <mergeCell ref="AW15:AX15"/>
    <mergeCell ref="A4:B4"/>
    <mergeCell ref="M4:N4"/>
    <mergeCell ref="Y4:Z4"/>
    <mergeCell ref="AK4:AL4"/>
    <mergeCell ref="AW4:AX4"/>
    <mergeCell ref="A5:A10"/>
    <mergeCell ref="M5:M10"/>
    <mergeCell ref="Y5:Y10"/>
    <mergeCell ref="AK5:AK10"/>
    <mergeCell ref="AW5:AW10"/>
    <mergeCell ref="Y11:Y12"/>
    <mergeCell ref="AK11:AK12"/>
    <mergeCell ref="AW11:AW12"/>
    <mergeCell ref="AM16:AO16"/>
    <mergeCell ref="AW16:AX16"/>
    <mergeCell ref="AY16:BA16"/>
    <mergeCell ref="A17:A22"/>
    <mergeCell ref="C17:E17"/>
    <mergeCell ref="F17:H17"/>
    <mergeCell ref="M17:M22"/>
    <mergeCell ref="O17:Q17"/>
    <mergeCell ref="R17:T17"/>
    <mergeCell ref="Y17:Y22"/>
    <mergeCell ref="A16:B16"/>
    <mergeCell ref="C16:E16"/>
    <mergeCell ref="M16:N16"/>
    <mergeCell ref="O16:Q16"/>
    <mergeCell ref="AA16:AC16"/>
    <mergeCell ref="AK16:AL16"/>
    <mergeCell ref="AY17:BA17"/>
    <mergeCell ref="AP19:AR19"/>
    <mergeCell ref="AY19:BA19"/>
    <mergeCell ref="C22:H22"/>
    <mergeCell ref="O22:T22"/>
    <mergeCell ref="AA22:AF22"/>
    <mergeCell ref="AM22:AR22"/>
    <mergeCell ref="AY22:BD22"/>
    <mergeCell ref="BB17:BD17"/>
    <mergeCell ref="C18:E18"/>
    <mergeCell ref="F18:H18"/>
    <mergeCell ref="O18:Q18"/>
    <mergeCell ref="R18:T18"/>
    <mergeCell ref="AA18:AC18"/>
    <mergeCell ref="AD18:AF18"/>
    <mergeCell ref="AM18:AO18"/>
    <mergeCell ref="AP18:AR18"/>
    <mergeCell ref="AA17:AC17"/>
    <mergeCell ref="AD17:AF17"/>
    <mergeCell ref="AK17:AK22"/>
    <mergeCell ref="AM17:AO17"/>
    <mergeCell ref="AP17:AR17"/>
    <mergeCell ref="AW17:AW22"/>
    <mergeCell ref="AY18:BA18"/>
    <mergeCell ref="BB18:BD18"/>
    <mergeCell ref="C19:E19"/>
    <mergeCell ref="F19:H19"/>
    <mergeCell ref="O19:Q19"/>
    <mergeCell ref="R19:T19"/>
    <mergeCell ref="AA19:AC19"/>
    <mergeCell ref="AD19:AF19"/>
    <mergeCell ref="AM19:AO19"/>
    <mergeCell ref="AM23:AR23"/>
    <mergeCell ref="AW23:AX23"/>
    <mergeCell ref="BB19:BD19"/>
    <mergeCell ref="C20:E20"/>
    <mergeCell ref="F20:H20"/>
    <mergeCell ref="O20:Q20"/>
    <mergeCell ref="R20:T20"/>
    <mergeCell ref="AA20:AC20"/>
    <mergeCell ref="AD20:AF20"/>
    <mergeCell ref="AM20:AO20"/>
    <mergeCell ref="AP20:AR20"/>
    <mergeCell ref="AY20:BA20"/>
    <mergeCell ref="BB20:BD20"/>
    <mergeCell ref="AM25:AN25"/>
    <mergeCell ref="AO25:AP25"/>
    <mergeCell ref="C21:H21"/>
    <mergeCell ref="O21:T21"/>
    <mergeCell ref="AA21:AF21"/>
    <mergeCell ref="AM21:AR21"/>
    <mergeCell ref="AY21:BD21"/>
    <mergeCell ref="AY23:BD23"/>
    <mergeCell ref="A24:B24"/>
    <mergeCell ref="C24:D24"/>
    <mergeCell ref="E24:F24"/>
    <mergeCell ref="G24:H24"/>
    <mergeCell ref="M24:N24"/>
    <mergeCell ref="O24:P24"/>
    <mergeCell ref="Q24:R24"/>
    <mergeCell ref="S24:T24"/>
    <mergeCell ref="Y24:Z24"/>
    <mergeCell ref="A23:B23"/>
    <mergeCell ref="C23:H23"/>
    <mergeCell ref="M23:N23"/>
    <mergeCell ref="O23:T23"/>
    <mergeCell ref="Y23:Z23"/>
    <mergeCell ref="AA23:AF23"/>
    <mergeCell ref="AK23:AL23"/>
    <mergeCell ref="S25:T25"/>
    <mergeCell ref="AA25:AB25"/>
    <mergeCell ref="AC25:AD25"/>
    <mergeCell ref="AQ24:AR24"/>
    <mergeCell ref="AW24:AX24"/>
    <mergeCell ref="AY24:AZ24"/>
    <mergeCell ref="BA24:BB24"/>
    <mergeCell ref="BC24:BD24"/>
    <mergeCell ref="C25:D25"/>
    <mergeCell ref="E25:F25"/>
    <mergeCell ref="G25:H25"/>
    <mergeCell ref="O25:P25"/>
    <mergeCell ref="Q25:R25"/>
    <mergeCell ref="AA24:AB24"/>
    <mergeCell ref="AC24:AD24"/>
    <mergeCell ref="AE24:AF24"/>
    <mergeCell ref="AK24:AL24"/>
    <mergeCell ref="AM24:AN24"/>
    <mergeCell ref="AO24:AP24"/>
    <mergeCell ref="AQ25:AR25"/>
    <mergeCell ref="AY25:AZ25"/>
    <mergeCell ref="BA25:BB25"/>
    <mergeCell ref="BC25:BD25"/>
    <mergeCell ref="AE25:AF25"/>
    <mergeCell ref="BF26:BF27"/>
    <mergeCell ref="BG26:BG27"/>
    <mergeCell ref="A28:B28"/>
    <mergeCell ref="C28:H28"/>
    <mergeCell ref="M28:N28"/>
    <mergeCell ref="O28:T28"/>
    <mergeCell ref="Y28:Z28"/>
    <mergeCell ref="AQ26:AR27"/>
    <mergeCell ref="AS26:AS27"/>
    <mergeCell ref="AT26:AT27"/>
    <mergeCell ref="AU26:AU27"/>
    <mergeCell ref="AW26:AX27"/>
    <mergeCell ref="AY26:AZ27"/>
    <mergeCell ref="AG26:AG27"/>
    <mergeCell ref="AH26:AH27"/>
    <mergeCell ref="AI26:AI27"/>
    <mergeCell ref="AK26:AL27"/>
    <mergeCell ref="AM26:AN27"/>
    <mergeCell ref="AO26:AP27"/>
    <mergeCell ref="V26:V27"/>
    <mergeCell ref="W26:W27"/>
    <mergeCell ref="Y26:Z27"/>
    <mergeCell ref="AA26:AB27"/>
    <mergeCell ref="AC26:AD27"/>
    <mergeCell ref="AA28:AF28"/>
    <mergeCell ref="AK28:AL28"/>
    <mergeCell ref="AM28:AR28"/>
    <mergeCell ref="AW28:AX28"/>
    <mergeCell ref="AY28:BD28"/>
    <mergeCell ref="A29:K29"/>
    <mergeCell ref="BA26:BB27"/>
    <mergeCell ref="BC26:BD27"/>
    <mergeCell ref="BE26:BE27"/>
    <mergeCell ref="AE26:AF27"/>
    <mergeCell ref="K26:K27"/>
    <mergeCell ref="M26:N27"/>
    <mergeCell ref="O26:P27"/>
    <mergeCell ref="Q26:R27"/>
    <mergeCell ref="S26:T27"/>
    <mergeCell ref="U26:U27"/>
    <mergeCell ref="A26:B27"/>
    <mergeCell ref="C26:D27"/>
    <mergeCell ref="E26:F27"/>
    <mergeCell ref="G26:H27"/>
    <mergeCell ref="I26:I27"/>
    <mergeCell ref="J26:J27"/>
    <mergeCell ref="AW30:AX30"/>
    <mergeCell ref="AY30:BD30"/>
    <mergeCell ref="E32:K32"/>
    <mergeCell ref="E33:K33"/>
    <mergeCell ref="E34:J34"/>
    <mergeCell ref="E35:J35"/>
    <mergeCell ref="A30:B30"/>
    <mergeCell ref="C30:H30"/>
    <mergeCell ref="M30:N30"/>
    <mergeCell ref="O30:T30"/>
    <mergeCell ref="Y30:Z30"/>
    <mergeCell ref="AA30:AF30"/>
    <mergeCell ref="AK30:AL30"/>
    <mergeCell ref="AM30:AR30"/>
    <mergeCell ref="E61:K61"/>
    <mergeCell ref="E62:J62"/>
    <mergeCell ref="E63:J63"/>
    <mergeCell ref="E64:J64"/>
    <mergeCell ref="A11:A12"/>
    <mergeCell ref="M11:M12"/>
    <mergeCell ref="E54:J54"/>
    <mergeCell ref="E55:J55"/>
    <mergeCell ref="E56:J56"/>
    <mergeCell ref="E57:K57"/>
    <mergeCell ref="E58:K58"/>
    <mergeCell ref="E45:K45"/>
    <mergeCell ref="E46:J46"/>
    <mergeCell ref="E47:J47"/>
    <mergeCell ref="E36:J36"/>
    <mergeCell ref="E37:J37"/>
    <mergeCell ref="E38:J38"/>
    <mergeCell ref="E39:J39"/>
    <mergeCell ref="E40:J40"/>
    <mergeCell ref="A14:B14"/>
    <mergeCell ref="A15:B15"/>
    <mergeCell ref="M15:N15"/>
    <mergeCell ref="N58:O58"/>
    <mergeCell ref="E48:J48"/>
    <mergeCell ref="E49:K49"/>
    <mergeCell ref="E50:J50"/>
    <mergeCell ref="E51:J51"/>
    <mergeCell ref="E52:J52"/>
    <mergeCell ref="E53:K53"/>
    <mergeCell ref="E41:J41"/>
    <mergeCell ref="E42:J42"/>
    <mergeCell ref="E43:J44"/>
    <mergeCell ref="K43:K44"/>
  </mergeCells>
  <conditionalFormatting sqref="I30">
    <cfRule type="cellIs" dxfId="26" priority="255" operator="lessThan">
      <formula>46</formula>
    </cfRule>
  </conditionalFormatting>
  <conditionalFormatting sqref="I30">
    <cfRule type="cellIs" dxfId="25" priority="254" operator="between">
      <formula>46</formula>
      <formula>75.99</formula>
    </cfRule>
  </conditionalFormatting>
  <conditionalFormatting sqref="I30">
    <cfRule type="cellIs" dxfId="24" priority="253" operator="greaterThan">
      <formula>75.99</formula>
    </cfRule>
  </conditionalFormatting>
  <conditionalFormatting sqref="E26:F27">
    <cfRule type="iconSet" priority="257">
      <iconSet>
        <cfvo type="percent" val="0"/>
        <cfvo type="num" val="9"/>
        <cfvo type="num" val="14"/>
      </iconSet>
    </cfRule>
    <cfRule type="iconSet" priority="258">
      <iconSet>
        <cfvo type="percent" val="0"/>
        <cfvo type="num" val="9"/>
        <cfvo type="num" val="15"/>
      </iconSet>
    </cfRule>
    <cfRule type="iconSet" priority="259">
      <iconSet>
        <cfvo type="percent" val="0"/>
        <cfvo type="num" val="12"/>
        <cfvo type="num" val="18"/>
      </iconSet>
    </cfRule>
    <cfRule type="iconSet" priority="260">
      <iconSet>
        <cfvo type="percent" val="0"/>
        <cfvo type="num" val="14"/>
        <cfvo type="num" val="20"/>
      </iconSet>
    </cfRule>
  </conditionalFormatting>
  <conditionalFormatting sqref="G26:H27">
    <cfRule type="iconSet" priority="261">
      <iconSet>
        <cfvo type="percent" val="0"/>
        <cfvo type="num" val="15"/>
        <cfvo type="num" val="23"/>
      </iconSet>
    </cfRule>
    <cfRule type="iconSet" priority="262">
      <iconSet>
        <cfvo type="percent" val="0"/>
        <cfvo type="num" val="11"/>
        <cfvo type="num" val="20"/>
      </iconSet>
    </cfRule>
    <cfRule type="iconSet" priority="263">
      <iconSet>
        <cfvo type="percent" val="0"/>
        <cfvo type="num" val="15"/>
        <cfvo type="num" val="22"/>
      </iconSet>
    </cfRule>
    <cfRule type="iconSet" priority="264">
      <iconSet>
        <cfvo type="percent" val="0"/>
        <cfvo type="num" val="17"/>
        <cfvo type="num" val="24"/>
      </iconSet>
    </cfRule>
  </conditionalFormatting>
  <conditionalFormatting sqref="Q26:R27">
    <cfRule type="iconSet" priority="208">
      <iconSet>
        <cfvo type="percent" val="0"/>
        <cfvo type="num" val="9"/>
        <cfvo type="num" val="14"/>
      </iconSet>
    </cfRule>
    <cfRule type="iconSet" priority="209">
      <iconSet>
        <cfvo type="percent" val="0"/>
        <cfvo type="num" val="9"/>
        <cfvo type="num" val="15"/>
      </iconSet>
    </cfRule>
    <cfRule type="iconSet" priority="210">
      <iconSet>
        <cfvo type="percent" val="0"/>
        <cfvo type="num" val="12"/>
        <cfvo type="num" val="18"/>
      </iconSet>
    </cfRule>
    <cfRule type="iconSet" priority="211">
      <iconSet>
        <cfvo type="percent" val="0"/>
        <cfvo type="num" val="14"/>
        <cfvo type="num" val="20"/>
      </iconSet>
    </cfRule>
  </conditionalFormatting>
  <conditionalFormatting sqref="S26:T27">
    <cfRule type="iconSet" priority="212">
      <iconSet>
        <cfvo type="percent" val="0"/>
        <cfvo type="num" val="15"/>
        <cfvo type="num" val="23"/>
      </iconSet>
    </cfRule>
    <cfRule type="iconSet" priority="213">
      <iconSet>
        <cfvo type="percent" val="0"/>
        <cfvo type="num" val="11"/>
        <cfvo type="num" val="20"/>
      </iconSet>
    </cfRule>
    <cfRule type="iconSet" priority="214">
      <iconSet>
        <cfvo type="percent" val="0"/>
        <cfvo type="num" val="15"/>
        <cfvo type="num" val="22"/>
      </iconSet>
    </cfRule>
    <cfRule type="iconSet" priority="215">
      <iconSet>
        <cfvo type="percent" val="0"/>
        <cfvo type="num" val="17"/>
        <cfvo type="num" val="24"/>
      </iconSet>
    </cfRule>
  </conditionalFormatting>
  <conditionalFormatting sqref="AC26:AD27">
    <cfRule type="iconSet" priority="199">
      <iconSet>
        <cfvo type="percent" val="0"/>
        <cfvo type="num" val="9"/>
        <cfvo type="num" val="14"/>
      </iconSet>
    </cfRule>
    <cfRule type="iconSet" priority="200">
      <iconSet>
        <cfvo type="percent" val="0"/>
        <cfvo type="num" val="9"/>
        <cfvo type="num" val="15"/>
      </iconSet>
    </cfRule>
    <cfRule type="iconSet" priority="201">
      <iconSet>
        <cfvo type="percent" val="0"/>
        <cfvo type="num" val="12"/>
        <cfvo type="num" val="18"/>
      </iconSet>
    </cfRule>
    <cfRule type="iconSet" priority="202">
      <iconSet>
        <cfvo type="percent" val="0"/>
        <cfvo type="num" val="14"/>
        <cfvo type="num" val="20"/>
      </iconSet>
    </cfRule>
  </conditionalFormatting>
  <conditionalFormatting sqref="AE26:AF27">
    <cfRule type="iconSet" priority="203">
      <iconSet>
        <cfvo type="percent" val="0"/>
        <cfvo type="num" val="15"/>
        <cfvo type="num" val="23"/>
      </iconSet>
    </cfRule>
    <cfRule type="iconSet" priority="204">
      <iconSet>
        <cfvo type="percent" val="0"/>
        <cfvo type="num" val="11"/>
        <cfvo type="num" val="20"/>
      </iconSet>
    </cfRule>
    <cfRule type="iconSet" priority="205">
      <iconSet>
        <cfvo type="percent" val="0"/>
        <cfvo type="num" val="15"/>
        <cfvo type="num" val="22"/>
      </iconSet>
    </cfRule>
    <cfRule type="iconSet" priority="206">
      <iconSet>
        <cfvo type="percent" val="0"/>
        <cfvo type="num" val="17"/>
        <cfvo type="num" val="24"/>
      </iconSet>
    </cfRule>
  </conditionalFormatting>
  <conditionalFormatting sqref="AO26:AP27">
    <cfRule type="iconSet" priority="190">
      <iconSet>
        <cfvo type="percent" val="0"/>
        <cfvo type="num" val="9"/>
        <cfvo type="num" val="14"/>
      </iconSet>
    </cfRule>
    <cfRule type="iconSet" priority="191">
      <iconSet>
        <cfvo type="percent" val="0"/>
        <cfvo type="num" val="9"/>
        <cfvo type="num" val="15"/>
      </iconSet>
    </cfRule>
    <cfRule type="iconSet" priority="192">
      <iconSet>
        <cfvo type="percent" val="0"/>
        <cfvo type="num" val="12"/>
        <cfvo type="num" val="18"/>
      </iconSet>
    </cfRule>
    <cfRule type="iconSet" priority="193">
      <iconSet>
        <cfvo type="percent" val="0"/>
        <cfvo type="num" val="14"/>
        <cfvo type="num" val="20"/>
      </iconSet>
    </cfRule>
  </conditionalFormatting>
  <conditionalFormatting sqref="AQ26:AR27">
    <cfRule type="iconSet" priority="194">
      <iconSet>
        <cfvo type="percent" val="0"/>
        <cfvo type="num" val="15"/>
        <cfvo type="num" val="23"/>
      </iconSet>
    </cfRule>
    <cfRule type="iconSet" priority="195">
      <iconSet>
        <cfvo type="percent" val="0"/>
        <cfvo type="num" val="11"/>
        <cfvo type="num" val="20"/>
      </iconSet>
    </cfRule>
    <cfRule type="iconSet" priority="196">
      <iconSet>
        <cfvo type="percent" val="0"/>
        <cfvo type="num" val="15"/>
        <cfvo type="num" val="22"/>
      </iconSet>
    </cfRule>
    <cfRule type="iconSet" priority="197">
      <iconSet>
        <cfvo type="percent" val="0"/>
        <cfvo type="num" val="17"/>
        <cfvo type="num" val="24"/>
      </iconSet>
    </cfRule>
  </conditionalFormatting>
  <conditionalFormatting sqref="BA26:BB27">
    <cfRule type="iconSet" priority="181">
      <iconSet>
        <cfvo type="percent" val="0"/>
        <cfvo type="num" val="9"/>
        <cfvo type="num" val="14"/>
      </iconSet>
    </cfRule>
    <cfRule type="iconSet" priority="182">
      <iconSet>
        <cfvo type="percent" val="0"/>
        <cfvo type="num" val="9"/>
        <cfvo type="num" val="15"/>
      </iconSet>
    </cfRule>
    <cfRule type="iconSet" priority="183">
      <iconSet>
        <cfvo type="percent" val="0"/>
        <cfvo type="num" val="12"/>
        <cfvo type="num" val="18"/>
      </iconSet>
    </cfRule>
    <cfRule type="iconSet" priority="184">
      <iconSet>
        <cfvo type="percent" val="0"/>
        <cfvo type="num" val="14"/>
        <cfvo type="num" val="20"/>
      </iconSet>
    </cfRule>
  </conditionalFormatting>
  <conditionalFormatting sqref="BC26:BD27">
    <cfRule type="iconSet" priority="185">
      <iconSet>
        <cfvo type="percent" val="0"/>
        <cfvo type="num" val="15"/>
        <cfvo type="num" val="23"/>
      </iconSet>
    </cfRule>
    <cfRule type="iconSet" priority="186">
      <iconSet>
        <cfvo type="percent" val="0"/>
        <cfvo type="num" val="11"/>
        <cfvo type="num" val="20"/>
      </iconSet>
    </cfRule>
    <cfRule type="iconSet" priority="187">
      <iconSet>
        <cfvo type="percent" val="0"/>
        <cfvo type="num" val="15"/>
        <cfvo type="num" val="22"/>
      </iconSet>
    </cfRule>
    <cfRule type="iconSet" priority="188">
      <iconSet>
        <cfvo type="percent" val="0"/>
        <cfvo type="num" val="17"/>
        <cfvo type="num" val="24"/>
      </iconSet>
    </cfRule>
  </conditionalFormatting>
  <conditionalFormatting sqref="K39">
    <cfRule type="iconSet" priority="173">
      <iconSet iconSet="3Signs" reverse="1">
        <cfvo type="percent" val="0"/>
        <cfvo type="num" val="0"/>
        <cfvo type="num" val="1"/>
      </iconSet>
    </cfRule>
  </conditionalFormatting>
  <conditionalFormatting sqref="K41">
    <cfRule type="iconSet" priority="169">
      <iconSet iconSet="3Signs" reverse="1">
        <cfvo type="percent" val="0"/>
        <cfvo type="num" val="0"/>
        <cfvo type="num" val="1"/>
      </iconSet>
    </cfRule>
  </conditionalFormatting>
  <conditionalFormatting sqref="C33:C38">
    <cfRule type="cellIs" dxfId="23" priority="93" operator="lessThan">
      <formula>46</formula>
    </cfRule>
  </conditionalFormatting>
  <conditionalFormatting sqref="C33:C38">
    <cfRule type="cellIs" dxfId="22" priority="92" operator="between">
      <formula>46</formula>
      <formula>75.99</formula>
    </cfRule>
  </conditionalFormatting>
  <conditionalFormatting sqref="C33:C38">
    <cfRule type="cellIs" dxfId="21" priority="91" operator="greaterThan">
      <formula>75.99</formula>
    </cfRule>
  </conditionalFormatting>
  <conditionalFormatting sqref="C26:D27 C28">
    <cfRule type="iconSet" priority="849">
      <iconSet>
        <cfvo type="percent" val="0"/>
        <cfvo type="num" val="5"/>
        <cfvo type="num" val="10"/>
      </iconSet>
    </cfRule>
  </conditionalFormatting>
  <conditionalFormatting sqref="O26:P27 O28:O29">
    <cfRule type="iconSet" priority="851">
      <iconSet>
        <cfvo type="percent" val="0"/>
        <cfvo type="num" val="5"/>
        <cfvo type="num" val="10"/>
      </iconSet>
    </cfRule>
  </conditionalFormatting>
  <conditionalFormatting sqref="AA26:AB27 AA28:AA29">
    <cfRule type="iconSet" priority="853">
      <iconSet>
        <cfvo type="percent" val="0"/>
        <cfvo type="num" val="5"/>
        <cfvo type="num" val="10"/>
      </iconSet>
    </cfRule>
  </conditionalFormatting>
  <conditionalFormatting sqref="AM26:AN27 AM28:AM29">
    <cfRule type="iconSet" priority="855">
      <iconSet>
        <cfvo type="percent" val="0"/>
        <cfvo type="num" val="5"/>
        <cfvo type="num" val="10"/>
      </iconSet>
    </cfRule>
  </conditionalFormatting>
  <conditionalFormatting sqref="AY26:AZ27 AY28:AY29">
    <cfRule type="iconSet" priority="857">
      <iconSet>
        <cfvo type="percent" val="0"/>
        <cfvo type="num" val="5"/>
        <cfvo type="num" val="10"/>
      </iconSet>
    </cfRule>
  </conditionalFormatting>
  <conditionalFormatting sqref="U30">
    <cfRule type="cellIs" dxfId="20" priority="90" operator="lessThan">
      <formula>46</formula>
    </cfRule>
  </conditionalFormatting>
  <conditionalFormatting sqref="U30">
    <cfRule type="cellIs" dxfId="19" priority="89" operator="between">
      <formula>46</formula>
      <formula>75.99</formula>
    </cfRule>
  </conditionalFormatting>
  <conditionalFormatting sqref="U30">
    <cfRule type="cellIs" dxfId="18" priority="88" operator="greaterThan">
      <formula>75.99</formula>
    </cfRule>
  </conditionalFormatting>
  <conditionalFormatting sqref="AG30">
    <cfRule type="cellIs" dxfId="17" priority="87" operator="lessThan">
      <formula>46</formula>
    </cfRule>
  </conditionalFormatting>
  <conditionalFormatting sqref="AG30">
    <cfRule type="cellIs" dxfId="16" priority="86" operator="between">
      <formula>46</formula>
      <formula>75.99</formula>
    </cfRule>
  </conditionalFormatting>
  <conditionalFormatting sqref="AG30">
    <cfRule type="cellIs" dxfId="15" priority="85" operator="greaterThan">
      <formula>75.99</formula>
    </cfRule>
  </conditionalFormatting>
  <conditionalFormatting sqref="AS30">
    <cfRule type="cellIs" dxfId="14" priority="84" operator="lessThan">
      <formula>46</formula>
    </cfRule>
  </conditionalFormatting>
  <conditionalFormatting sqref="AS30">
    <cfRule type="cellIs" dxfId="13" priority="83" operator="between">
      <formula>46</formula>
      <formula>75.99</formula>
    </cfRule>
  </conditionalFormatting>
  <conditionalFormatting sqref="AS30">
    <cfRule type="cellIs" dxfId="12" priority="82" operator="greaterThan">
      <formula>75.99</formula>
    </cfRule>
  </conditionalFormatting>
  <conditionalFormatting sqref="BE30">
    <cfRule type="cellIs" dxfId="11" priority="81" operator="lessThan">
      <formula>46</formula>
    </cfRule>
  </conditionalFormatting>
  <conditionalFormatting sqref="BE30">
    <cfRule type="cellIs" dxfId="10" priority="80" operator="between">
      <formula>46</formula>
      <formula>75.99</formula>
    </cfRule>
  </conditionalFormatting>
  <conditionalFormatting sqref="BE30">
    <cfRule type="cellIs" dxfId="9" priority="79" operator="greaterThan">
      <formula>75.99</formula>
    </cfRule>
  </conditionalFormatting>
  <conditionalFormatting sqref="C41:C45">
    <cfRule type="cellIs" dxfId="8" priority="78" operator="lessThan">
      <formula>46</formula>
    </cfRule>
  </conditionalFormatting>
  <conditionalFormatting sqref="C41:C45">
    <cfRule type="cellIs" dxfId="7" priority="77" operator="between">
      <formula>46</formula>
      <formula>75.99</formula>
    </cfRule>
  </conditionalFormatting>
  <conditionalFormatting sqref="C41:C45">
    <cfRule type="cellIs" dxfId="6" priority="76" operator="greaterThan">
      <formula>75.99</formula>
    </cfRule>
  </conditionalFormatting>
  <conditionalFormatting sqref="C48:C51">
    <cfRule type="cellIs" dxfId="5" priority="75" operator="lessThan">
      <formula>46</formula>
    </cfRule>
  </conditionalFormatting>
  <conditionalFormatting sqref="C48:C51">
    <cfRule type="cellIs" dxfId="4" priority="74" operator="between">
      <formula>46</formula>
      <formula>75.99</formula>
    </cfRule>
  </conditionalFormatting>
  <conditionalFormatting sqref="C48:C51">
    <cfRule type="cellIs" dxfId="3" priority="73" operator="greaterThan">
      <formula>75.99</formula>
    </cfRule>
  </conditionalFormatting>
  <conditionalFormatting sqref="C54:C56">
    <cfRule type="cellIs" dxfId="2" priority="72" operator="lessThan">
      <formula>46</formula>
    </cfRule>
  </conditionalFormatting>
  <conditionalFormatting sqref="C54:C56">
    <cfRule type="cellIs" dxfId="1" priority="71" operator="between">
      <formula>46</formula>
      <formula>75.99</formula>
    </cfRule>
  </conditionalFormatting>
  <conditionalFormatting sqref="C54:C56">
    <cfRule type="cellIs" dxfId="0" priority="70" operator="greaterThan">
      <formula>75.99</formula>
    </cfRule>
  </conditionalFormatting>
  <conditionalFormatting sqref="K43">
    <cfRule type="iconSet" priority="48">
      <iconSet iconSet="3Signs" reverse="1">
        <cfvo type="percent" val="0"/>
        <cfvo type="num" val="0"/>
        <cfvo type="num" val="1"/>
      </iconSet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72" verticalDpi="72" r:id="rId1"/>
  <rowBreaks count="1" manualBreakCount="1">
    <brk id="2" max="16383" man="1"/>
  </rowBreaks>
  <colBreaks count="1" manualBreakCount="1">
    <brk id="11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2" id="{F4388FB9-C515-4247-AD80-2A4F9B9E67E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3Symbols" iconId="1"/>
              <x14:cfIcon iconSet="3Symbols" iconId="1"/>
            </x14:iconSet>
          </x14:cfRule>
          <xm:sqref>K38</xm:sqref>
        </x14:conditionalFormatting>
        <x14:conditionalFormatting xmlns:xm="http://schemas.microsoft.com/office/excel/2006/main">
          <x14:cfRule type="iconSet" priority="249" id="{1E50452D-E7A2-446E-8C75-BF259B1686A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iangles" iconId="0"/>
            </x14:iconSet>
          </x14:cfRule>
          <xm:sqref>K34</xm:sqref>
        </x14:conditionalFormatting>
        <x14:conditionalFormatting xmlns:xm="http://schemas.microsoft.com/office/excel/2006/main">
          <x14:cfRule type="iconSet" priority="248" id="{30F45E06-12AB-4A9F-B520-122912FCC9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Symbols2" iconId="0"/>
            </x14:iconSet>
          </x14:cfRule>
          <xm:sqref>K42</xm:sqref>
        </x14:conditionalFormatting>
        <x14:conditionalFormatting xmlns:xm="http://schemas.microsoft.com/office/excel/2006/main">
          <x14:cfRule type="iconSet" priority="247" id="{9D447884-E20A-4783-8B68-F2A4DD6EF7F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O41</xm:sqref>
        </x14:conditionalFormatting>
        <x14:conditionalFormatting xmlns:xm="http://schemas.microsoft.com/office/excel/2006/main">
          <x14:cfRule type="iconSet" priority="246" id="{8185F42C-99C0-45C8-ADDB-2F4C095B388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O42</xm:sqref>
        </x14:conditionalFormatting>
        <x14:conditionalFormatting xmlns:xm="http://schemas.microsoft.com/office/excel/2006/main">
          <x14:cfRule type="iconSet" priority="245" id="{A904976E-5BB3-4455-ADDE-E8F961D0A6D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O43</xm:sqref>
        </x14:conditionalFormatting>
        <x14:conditionalFormatting xmlns:xm="http://schemas.microsoft.com/office/excel/2006/main">
          <x14:cfRule type="iconSet" priority="244" id="{FE452EBC-9891-4957-8A37-A8061819EEB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O45</xm:sqref>
        </x14:conditionalFormatting>
        <x14:conditionalFormatting xmlns:xm="http://schemas.microsoft.com/office/excel/2006/main">
          <x14:cfRule type="iconSet" priority="243" id="{0E0A4C78-2206-48CC-8BC6-DF876F7F1D3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O46</xm:sqref>
        </x14:conditionalFormatting>
        <x14:conditionalFormatting xmlns:xm="http://schemas.microsoft.com/office/excel/2006/main">
          <x14:cfRule type="iconSet" priority="242" id="{5CF5E7A9-640C-4D9D-AF9C-18902097B1D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O47</xm:sqref>
        </x14:conditionalFormatting>
        <x14:conditionalFormatting xmlns:xm="http://schemas.microsoft.com/office/excel/2006/main">
          <x14:cfRule type="iconSet" priority="241" id="{C860BC62-AA11-4E5B-8995-200EA303D2C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O49</xm:sqref>
        </x14:conditionalFormatting>
        <x14:conditionalFormatting xmlns:xm="http://schemas.microsoft.com/office/excel/2006/main">
          <x14:cfRule type="iconSet" priority="240" id="{B472C459-20E7-47BF-BA81-C9AD8BA77D1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O50</xm:sqref>
        </x14:conditionalFormatting>
        <x14:conditionalFormatting xmlns:xm="http://schemas.microsoft.com/office/excel/2006/main">
          <x14:cfRule type="iconSet" priority="239" id="{C6BA47D4-1916-4631-A331-DC84AF8697E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O51</xm:sqref>
        </x14:conditionalFormatting>
        <x14:conditionalFormatting xmlns:xm="http://schemas.microsoft.com/office/excel/2006/main">
          <x14:cfRule type="iconSet" priority="238" id="{7F914422-2CFB-46D1-B3BF-3C93894F516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iangles" iconId="0"/>
            </x14:iconSet>
          </x14:cfRule>
          <xm:sqref>K35</xm:sqref>
        </x14:conditionalFormatting>
        <x14:conditionalFormatting xmlns:xm="http://schemas.microsoft.com/office/excel/2006/main">
          <x14:cfRule type="iconSet" priority="237" id="{EA249CC9-152A-4A5D-9650-730BE508DC1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iangles" iconId="0"/>
            </x14:iconSet>
          </x14:cfRule>
          <xm:sqref>K37</xm:sqref>
        </x14:conditionalFormatting>
        <x14:conditionalFormatting xmlns:xm="http://schemas.microsoft.com/office/excel/2006/main">
          <x14:cfRule type="iconSet" priority="236" id="{C6417F91-0EC4-4134-9943-BE285A8D022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iangles" iconId="0"/>
            </x14:iconSet>
          </x14:cfRule>
          <xm:sqref>K36</xm:sqref>
        </x14:conditionalFormatting>
        <x14:conditionalFormatting xmlns:xm="http://schemas.microsoft.com/office/excel/2006/main">
          <x14:cfRule type="iconSet" priority="235" id="{8B7BE2A6-63A9-4AE5-B37A-D2A01B983AD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O42</xm:sqref>
        </x14:conditionalFormatting>
        <x14:conditionalFormatting xmlns:xm="http://schemas.microsoft.com/office/excel/2006/main">
          <x14:cfRule type="iconSet" priority="234" id="{32B05BDA-CCB2-48C5-BC9F-51C41863AC7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O43</xm:sqref>
        </x14:conditionalFormatting>
        <x14:conditionalFormatting xmlns:xm="http://schemas.microsoft.com/office/excel/2006/main">
          <x14:cfRule type="iconSet" priority="233" id="{983846CC-B821-4F76-876D-6C5EBDEADDF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O44</xm:sqref>
        </x14:conditionalFormatting>
        <x14:conditionalFormatting xmlns:xm="http://schemas.microsoft.com/office/excel/2006/main">
          <x14:cfRule type="iconSet" priority="232" id="{B4DCC9D3-6145-410B-93EF-3D9D7D76968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O46</xm:sqref>
        </x14:conditionalFormatting>
        <x14:conditionalFormatting xmlns:xm="http://schemas.microsoft.com/office/excel/2006/main">
          <x14:cfRule type="iconSet" priority="231" id="{255AD3EE-0C19-4C53-A00A-18BA760365A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O47</xm:sqref>
        </x14:conditionalFormatting>
        <x14:conditionalFormatting xmlns:xm="http://schemas.microsoft.com/office/excel/2006/main">
          <x14:cfRule type="iconSet" priority="230" id="{A06F783E-2F97-4395-B639-ED44304F724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O48</xm:sqref>
        </x14:conditionalFormatting>
        <x14:conditionalFormatting xmlns:xm="http://schemas.microsoft.com/office/excel/2006/main">
          <x14:cfRule type="iconSet" priority="229" id="{9F9F7250-5D55-4CDD-936E-BDCB4DC9657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K50</xm:sqref>
        </x14:conditionalFormatting>
        <x14:conditionalFormatting xmlns:xm="http://schemas.microsoft.com/office/excel/2006/main">
          <x14:cfRule type="iconSet" priority="228" id="{45CA8D21-3D7C-42B1-8A93-0114A2F97CD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K51</xm:sqref>
        </x14:conditionalFormatting>
        <x14:conditionalFormatting xmlns:xm="http://schemas.microsoft.com/office/excel/2006/main">
          <x14:cfRule type="iconSet" priority="227" id="{F985F427-09CD-41DB-906B-22BA74CDDEF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K50</xm:sqref>
        </x14:conditionalFormatting>
        <x14:conditionalFormatting xmlns:xm="http://schemas.microsoft.com/office/excel/2006/main">
          <x14:cfRule type="iconSet" priority="226" id="{DD17F73B-DB66-4908-B934-21E5843B238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K51</xm:sqref>
        </x14:conditionalFormatting>
        <x14:conditionalFormatting xmlns:xm="http://schemas.microsoft.com/office/excel/2006/main">
          <x14:cfRule type="iconSet" priority="225" id="{CB484FD7-CA12-49B9-81E2-38C8E7C4577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K52</xm:sqref>
        </x14:conditionalFormatting>
        <x14:conditionalFormatting xmlns:xm="http://schemas.microsoft.com/office/excel/2006/main">
          <x14:cfRule type="iconSet" priority="224" id="{6001F2B6-7073-4E03-895E-54ED1E85E048}">
            <x14:iconSet iconSet="3Symbols2" custom="1">
              <x14:cfvo type="percent">
                <xm:f>0</xm:f>
              </x14:cfvo>
              <x14:cfvo type="num">
                <xm:f>-4</xm:f>
              </x14:cfvo>
              <x14:cfvo type="num">
                <xm:f>-4</xm:f>
              </x14:cfvo>
              <x14:cfIcon iconSet="3Symbols2" iconId="0"/>
              <x14:cfIcon iconSet="NoIcons" iconId="0"/>
              <x14:cfIcon iconSet="NoIcons" iconId="0"/>
            </x14:iconSet>
          </x14:cfRule>
          <xm:sqref>I24</xm:sqref>
        </x14:conditionalFormatting>
        <x14:conditionalFormatting xmlns:xm="http://schemas.microsoft.com/office/excel/2006/main">
          <x14:cfRule type="iconSet" priority="223" id="{51DADD25-0AC2-4B6D-8308-B73CA96EFC6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K38</xm:sqref>
        </x14:conditionalFormatting>
        <x14:conditionalFormatting xmlns:xm="http://schemas.microsoft.com/office/excel/2006/main">
          <x14:cfRule type="iconSet" priority="221" id="{32EB3780-9163-48EA-A19C-B0E867C560A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K54</xm:sqref>
        </x14:conditionalFormatting>
        <x14:conditionalFormatting xmlns:xm="http://schemas.microsoft.com/office/excel/2006/main">
          <x14:cfRule type="iconSet" priority="220" id="{08597E27-8803-4057-B973-F08D78741B2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K55</xm:sqref>
        </x14:conditionalFormatting>
        <x14:conditionalFormatting xmlns:xm="http://schemas.microsoft.com/office/excel/2006/main">
          <x14:cfRule type="iconSet" priority="219" id="{91627C34-3C05-4A22-B042-19075450011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K54</xm:sqref>
        </x14:conditionalFormatting>
        <x14:conditionalFormatting xmlns:xm="http://schemas.microsoft.com/office/excel/2006/main">
          <x14:cfRule type="iconSet" priority="218" id="{08EEE644-3670-44A3-AA76-1091EA7D99F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K55</xm:sqref>
        </x14:conditionalFormatting>
        <x14:conditionalFormatting xmlns:xm="http://schemas.microsoft.com/office/excel/2006/main">
          <x14:cfRule type="iconSet" priority="217" id="{0939806A-D48A-4BBD-B125-DA78D2679E3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K56</xm:sqref>
        </x14:conditionalFormatting>
        <x14:conditionalFormatting xmlns:xm="http://schemas.microsoft.com/office/excel/2006/main">
          <x14:cfRule type="iconSet" priority="146" id="{058C5558-994D-46B4-8BE7-E7A364828B7E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265" id="{9B61D253-67CF-4750-B5E9-C0F592416B16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I11 I13</xm:sqref>
        </x14:conditionalFormatting>
        <x14:conditionalFormatting xmlns:xm="http://schemas.microsoft.com/office/excel/2006/main">
          <x14:cfRule type="iconSet" priority="179" id="{76D3B82F-5FA4-4826-B9AC-1C842EC2EFC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K46</xm:sqref>
        </x14:conditionalFormatting>
        <x14:conditionalFormatting xmlns:xm="http://schemas.microsoft.com/office/excel/2006/main">
          <x14:cfRule type="iconSet" priority="178" id="{73845ED0-A5E5-4CE1-B96A-E11C3A3B5AB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K47</xm:sqref>
        </x14:conditionalFormatting>
        <x14:conditionalFormatting xmlns:xm="http://schemas.microsoft.com/office/excel/2006/main">
          <x14:cfRule type="iconSet" priority="177" id="{C292F7F5-8D0E-4751-8A79-A8C744A55A8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K46</xm:sqref>
        </x14:conditionalFormatting>
        <x14:conditionalFormatting xmlns:xm="http://schemas.microsoft.com/office/excel/2006/main">
          <x14:cfRule type="iconSet" priority="176" id="{7EBAA788-B899-4BDD-8651-52B2770CC72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1"/>
            </x14:iconSet>
          </x14:cfRule>
          <xm:sqref>K47</xm:sqref>
        </x14:conditionalFormatting>
        <x14:conditionalFormatting xmlns:xm="http://schemas.microsoft.com/office/excel/2006/main">
          <x14:cfRule type="iconSet" priority="175" id="{A007BDAF-A702-47B8-86C2-9FD45E0075B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K48</xm:sqref>
        </x14:conditionalFormatting>
        <x14:conditionalFormatting xmlns:xm="http://schemas.microsoft.com/office/excel/2006/main">
          <x14:cfRule type="iconSet" priority="174" id="{9B3478E6-0705-400E-932E-85B32EDD33D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K39</xm:sqref>
        </x14:conditionalFormatting>
        <x14:conditionalFormatting xmlns:xm="http://schemas.microsoft.com/office/excel/2006/main">
          <x14:cfRule type="iconSet" priority="170" id="{A369AE5E-65C5-4F51-AEC9-4F85EDE171B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K41</xm:sqref>
        </x14:conditionalFormatting>
        <x14:conditionalFormatting xmlns:xm="http://schemas.microsoft.com/office/excel/2006/main">
          <x14:cfRule type="iconSet" priority="848" id="{8AD836D3-59DF-496D-8ECC-D9B762B30907}">
            <x14:iconSet iconSet="3Triangles" custom="1">
              <x14:cfvo type="percent">
                <xm:f>0</xm:f>
              </x14:cfvo>
              <x14:cfvo type="num" gte="0">
                <xm:f>-20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I23 J17:J22</xm:sqref>
        </x14:conditionalFormatting>
        <x14:conditionalFormatting xmlns:xm="http://schemas.microsoft.com/office/excel/2006/main">
          <x14:cfRule type="iconSet" priority="105" id="{11F14341-8458-4597-B3BA-34CB40E2E8D6}">
            <x14:iconSet iconSet="3Triangles" custom="1">
              <x14:cfvo type="percent">
                <xm:f>0</xm:f>
              </x14:cfvo>
              <x14:cfvo type="num" gte="0">
                <xm:f>-4</xm:f>
              </x14:cfvo>
              <x14:cfvo type="num">
                <xm:f>-4</xm:f>
              </x14:cfvo>
              <x14:cfIcon iconSet="3Signs" iconId="0"/>
              <x14:cfIcon iconSet="3Signs" iconId="0"/>
              <x14:cfIcon iconSet="NoIcons" iconId="0"/>
            </x14:iconSet>
          </x14:cfRule>
          <xm:sqref>V17:V22</xm:sqref>
        </x14:conditionalFormatting>
        <x14:conditionalFormatting xmlns:xm="http://schemas.microsoft.com/office/excel/2006/main">
          <x14:cfRule type="iconSet" priority="102" id="{C96C15BF-AE5D-4D1B-AF9A-BEA378C69B9A}">
            <x14:iconSet iconSet="3Triangles" custom="1">
              <x14:cfvo type="percent">
                <xm:f>0</xm:f>
              </x14:cfvo>
              <x14:cfvo type="num" gte="0">
                <xm:f>-4</xm:f>
              </x14:cfvo>
              <x14:cfvo type="num">
                <xm:f>-4</xm:f>
              </x14:cfvo>
              <x14:cfIcon iconSet="3Signs" iconId="0"/>
              <x14:cfIcon iconSet="3Signs" iconId="0"/>
              <x14:cfIcon iconSet="NoIcons" iconId="0"/>
            </x14:iconSet>
          </x14:cfRule>
          <xm:sqref>AH17:AH22</xm:sqref>
        </x14:conditionalFormatting>
        <x14:conditionalFormatting xmlns:xm="http://schemas.microsoft.com/office/excel/2006/main">
          <x14:cfRule type="iconSet" priority="99" id="{AEE6252D-64F5-49FF-AF02-442D7D35B424}">
            <x14:iconSet iconSet="3Triangles" custom="1">
              <x14:cfvo type="percent">
                <xm:f>0</xm:f>
              </x14:cfvo>
              <x14:cfvo type="num" gte="0">
                <xm:f>-4</xm:f>
              </x14:cfvo>
              <x14:cfvo type="num">
                <xm:f>-4</xm:f>
              </x14:cfvo>
              <x14:cfIcon iconSet="3Signs" iconId="0"/>
              <x14:cfIcon iconSet="3Signs" iconId="0"/>
              <x14:cfIcon iconSet="NoIcons" iconId="0"/>
            </x14:iconSet>
          </x14:cfRule>
          <xm:sqref>AT17:AT22</xm:sqref>
        </x14:conditionalFormatting>
        <x14:conditionalFormatting xmlns:xm="http://schemas.microsoft.com/office/excel/2006/main">
          <x14:cfRule type="iconSet" priority="96" id="{AC6FCDC2-0B9E-42A1-A60F-BB55326CB0B4}">
            <x14:iconSet iconSet="3Triangles" custom="1">
              <x14:cfvo type="percent">
                <xm:f>0</xm:f>
              </x14:cfvo>
              <x14:cfvo type="num" gte="0">
                <xm:f>-4</xm:f>
              </x14:cfvo>
              <x14:cfvo type="num">
                <xm:f>-4</xm:f>
              </x14:cfvo>
              <x14:cfIcon iconSet="3Signs" iconId="0"/>
              <x14:cfIcon iconSet="3Signs" iconId="0"/>
              <x14:cfIcon iconSet="NoIcons" iconId="0"/>
            </x14:iconSet>
          </x14:cfRule>
          <xm:sqref>BF17:BF22</xm:sqref>
        </x14:conditionalFormatting>
        <x14:conditionalFormatting xmlns:xm="http://schemas.microsoft.com/office/excel/2006/main">
          <x14:cfRule type="iconSet" priority="60" id="{51F5C893-CE0A-41B9-826D-95F90CCF6D58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61" id="{6031857C-A650-45CA-BB39-7A7B8ED0450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U13</xm:sqref>
        </x14:conditionalFormatting>
        <x14:conditionalFormatting xmlns:xm="http://schemas.microsoft.com/office/excel/2006/main">
          <x14:cfRule type="iconSet" priority="58" id="{529EAACB-33C6-4B72-971E-FDD109CEC15D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59" id="{17BCDDBC-5F7C-4924-95A2-7B9DC7633D20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AG13</xm:sqref>
        </x14:conditionalFormatting>
        <x14:conditionalFormatting xmlns:xm="http://schemas.microsoft.com/office/excel/2006/main">
          <x14:cfRule type="iconSet" priority="56" id="{347957AF-C17E-42C0-BD8E-FCAA3A3D2D85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57" id="{87E90281-7706-4519-B40C-C8068C1C0811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AS13</xm:sqref>
        </x14:conditionalFormatting>
        <x14:conditionalFormatting xmlns:xm="http://schemas.microsoft.com/office/excel/2006/main">
          <x14:cfRule type="iconSet" priority="54" id="{BDAB7321-48C4-4CA2-8334-28433C99B79F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55" id="{D5899549-F221-4741-9000-8388A4BDBFDD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BE13</xm:sqref>
        </x14:conditionalFormatting>
        <x14:conditionalFormatting xmlns:xm="http://schemas.microsoft.com/office/excel/2006/main">
          <x14:cfRule type="iconSet" priority="52" id="{CC679815-AE58-432F-B8F2-6C43282E27B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iangles" iconId="0"/>
              <x14:cfIcon iconSet="3Triangles" iconId="0"/>
              <x14:cfIcon iconSet="NoIcons" iconId="0"/>
            </x14:iconSet>
          </x14:cfRule>
          <x14:cfRule type="iconSet" priority="53" id="{00FC5491-AE9D-406F-92B6-16F4BEC9DCD8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Triangles" iconId="0"/>
              <x14:cfIcon iconSet="3Triangles" iconId="0"/>
              <x14:cfIcon iconSet="NoIcons" iconId="0"/>
            </x14:iconSet>
          </x14:cfRule>
          <xm:sqref>I17:I20</xm:sqref>
        </x14:conditionalFormatting>
        <x14:conditionalFormatting xmlns:xm="http://schemas.microsoft.com/office/excel/2006/main">
          <x14:cfRule type="iconSet" priority="50" id="{A7DB9C1C-652F-4FF0-AF57-5AE8353C68AF}">
            <x14:iconSet iconSet="3Sign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igns" iconId="0"/>
              <x14:cfIcon iconSet="3Signs" iconId="0"/>
              <x14:cfIcon iconSet="NoIcons" iconId="0"/>
            </x14:iconSet>
          </x14:cfRule>
          <x14:cfRule type="iconSet" priority="51" id="{1A19344B-C52B-41A2-BD88-A5504FD917EC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Signs" iconId="0"/>
              <x14:cfIcon iconSet="NoIcons" iconId="0"/>
              <x14:cfIcon iconSet="NoIcons" iconId="0"/>
            </x14:iconSet>
          </x14:cfRule>
          <xm:sqref>I25</xm:sqref>
        </x14:conditionalFormatting>
        <x14:conditionalFormatting xmlns:xm="http://schemas.microsoft.com/office/excel/2006/main">
          <x14:cfRule type="iconSet" priority="49" id="{3508B62D-2E8A-429E-9B42-C5B61088414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K43</xm:sqref>
        </x14:conditionalFormatting>
        <x14:conditionalFormatting xmlns:xm="http://schemas.microsoft.com/office/excel/2006/main">
          <x14:cfRule type="iconSet" priority="46" id="{3BB49DEE-BAF9-484B-AC2C-6FB6C431BA79}">
            <x14:iconSet iconSet="3Symbols2" custom="1">
              <x14:cfvo type="percent">
                <xm:f>0</xm:f>
              </x14:cfvo>
              <x14:cfvo type="num">
                <xm:f>-4</xm:f>
              </x14:cfvo>
              <x14:cfvo type="num">
                <xm:f>-4</xm:f>
              </x14:cfvo>
              <x14:cfIcon iconSet="3Symbols2" iconId="0"/>
              <x14:cfIcon iconSet="NoIcons" iconId="0"/>
              <x14:cfIcon iconSet="NoIcons" iconId="0"/>
            </x14:iconSet>
          </x14:cfRule>
          <xm:sqref>U24</xm:sqref>
        </x14:conditionalFormatting>
        <x14:conditionalFormatting xmlns:xm="http://schemas.microsoft.com/office/excel/2006/main">
          <x14:cfRule type="iconSet" priority="47" id="{C2C7F467-91FE-48D4-A14F-AEC4E1007050}">
            <x14:iconSet iconSet="3Triangles" custom="1">
              <x14:cfvo type="percent">
                <xm:f>0</xm:f>
              </x14:cfvo>
              <x14:cfvo type="num" gte="0">
                <xm:f>-20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U23</xm:sqref>
        </x14:conditionalFormatting>
        <x14:conditionalFormatting xmlns:xm="http://schemas.microsoft.com/office/excel/2006/main">
          <x14:cfRule type="iconSet" priority="42" id="{17961AB1-A84F-49CC-8C21-737FAA955AEF}">
            <x14:iconSet iconSet="3Sign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igns" iconId="0"/>
              <x14:cfIcon iconSet="3Signs" iconId="0"/>
              <x14:cfIcon iconSet="NoIcons" iconId="0"/>
            </x14:iconSet>
          </x14:cfRule>
          <x14:cfRule type="iconSet" priority="43" id="{7D142ABC-D5D8-4156-95CA-5B7979C25CE2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Signs" iconId="0"/>
              <x14:cfIcon iconSet="NoIcons" iconId="0"/>
              <x14:cfIcon iconSet="NoIcons" iconId="0"/>
            </x14:iconSet>
          </x14:cfRule>
          <xm:sqref>U25</xm:sqref>
        </x14:conditionalFormatting>
        <x14:conditionalFormatting xmlns:xm="http://schemas.microsoft.com/office/excel/2006/main">
          <x14:cfRule type="iconSet" priority="40" id="{A13B0CB9-F603-4934-90B9-A31BFD9CCDDB}">
            <x14:iconSet iconSet="3Symbols2" custom="1">
              <x14:cfvo type="percent">
                <xm:f>0</xm:f>
              </x14:cfvo>
              <x14:cfvo type="num">
                <xm:f>-4</xm:f>
              </x14:cfvo>
              <x14:cfvo type="num">
                <xm:f>-4</xm:f>
              </x14:cfvo>
              <x14:cfIcon iconSet="3Symbols2" iconId="0"/>
              <x14:cfIcon iconSet="NoIcons" iconId="0"/>
              <x14:cfIcon iconSet="NoIcons" iconId="0"/>
            </x14:iconSet>
          </x14:cfRule>
          <xm:sqref>AG24</xm:sqref>
        </x14:conditionalFormatting>
        <x14:conditionalFormatting xmlns:xm="http://schemas.microsoft.com/office/excel/2006/main">
          <x14:cfRule type="iconSet" priority="41" id="{B57451CF-C09E-4EEC-A93B-DECA1C3F7417}">
            <x14:iconSet iconSet="3Triangles" custom="1">
              <x14:cfvo type="percent">
                <xm:f>0</xm:f>
              </x14:cfvo>
              <x14:cfvo type="num" gte="0">
                <xm:f>-20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AG23</xm:sqref>
        </x14:conditionalFormatting>
        <x14:conditionalFormatting xmlns:xm="http://schemas.microsoft.com/office/excel/2006/main">
          <x14:cfRule type="iconSet" priority="36" id="{62449C12-CF59-46F3-9632-6161C9A9DDF7}">
            <x14:iconSet iconSet="3Sign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igns" iconId="0"/>
              <x14:cfIcon iconSet="3Signs" iconId="0"/>
              <x14:cfIcon iconSet="NoIcons" iconId="0"/>
            </x14:iconSet>
          </x14:cfRule>
          <x14:cfRule type="iconSet" priority="37" id="{2A97EE8A-4740-462A-BE4F-8A323C344780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Signs" iconId="0"/>
              <x14:cfIcon iconSet="NoIcons" iconId="0"/>
              <x14:cfIcon iconSet="NoIcons" iconId="0"/>
            </x14:iconSet>
          </x14:cfRule>
          <xm:sqref>AG25</xm:sqref>
        </x14:conditionalFormatting>
        <x14:conditionalFormatting xmlns:xm="http://schemas.microsoft.com/office/excel/2006/main">
          <x14:cfRule type="iconSet" priority="34" id="{4A31CB20-F97F-44D4-9238-732BBEF6032C}">
            <x14:iconSet iconSet="3Symbols2" custom="1">
              <x14:cfvo type="percent">
                <xm:f>0</xm:f>
              </x14:cfvo>
              <x14:cfvo type="num">
                <xm:f>-4</xm:f>
              </x14:cfvo>
              <x14:cfvo type="num">
                <xm:f>-4</xm:f>
              </x14:cfvo>
              <x14:cfIcon iconSet="3Symbols2" iconId="0"/>
              <x14:cfIcon iconSet="NoIcons" iconId="0"/>
              <x14:cfIcon iconSet="NoIcons" iconId="0"/>
            </x14:iconSet>
          </x14:cfRule>
          <xm:sqref>AS24</xm:sqref>
        </x14:conditionalFormatting>
        <x14:conditionalFormatting xmlns:xm="http://schemas.microsoft.com/office/excel/2006/main">
          <x14:cfRule type="iconSet" priority="35" id="{FED54F39-7E5D-4925-830F-23E4B062853F}">
            <x14:iconSet iconSet="3Triangles" custom="1">
              <x14:cfvo type="percent">
                <xm:f>0</xm:f>
              </x14:cfvo>
              <x14:cfvo type="num" gte="0">
                <xm:f>-20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AS23</xm:sqref>
        </x14:conditionalFormatting>
        <x14:conditionalFormatting xmlns:xm="http://schemas.microsoft.com/office/excel/2006/main">
          <x14:cfRule type="iconSet" priority="30" id="{06EB7DDB-2772-458D-AE45-55A39803608A}">
            <x14:iconSet iconSet="3Sign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igns" iconId="0"/>
              <x14:cfIcon iconSet="3Signs" iconId="0"/>
              <x14:cfIcon iconSet="NoIcons" iconId="0"/>
            </x14:iconSet>
          </x14:cfRule>
          <x14:cfRule type="iconSet" priority="31" id="{07AE9321-C145-43E0-B072-381C8B97EFF6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Signs" iconId="0"/>
              <x14:cfIcon iconSet="NoIcons" iconId="0"/>
              <x14:cfIcon iconSet="NoIcons" iconId="0"/>
            </x14:iconSet>
          </x14:cfRule>
          <xm:sqref>AS25</xm:sqref>
        </x14:conditionalFormatting>
        <x14:conditionalFormatting xmlns:xm="http://schemas.microsoft.com/office/excel/2006/main">
          <x14:cfRule type="iconSet" priority="28" id="{3A8329C3-AC18-4278-9F66-51FFF10E8026}">
            <x14:iconSet iconSet="3Symbols2" custom="1">
              <x14:cfvo type="percent">
                <xm:f>0</xm:f>
              </x14:cfvo>
              <x14:cfvo type="num">
                <xm:f>-4</xm:f>
              </x14:cfvo>
              <x14:cfvo type="num">
                <xm:f>-4</xm:f>
              </x14:cfvo>
              <x14:cfIcon iconSet="3Symbols2" iconId="0"/>
              <x14:cfIcon iconSet="NoIcons" iconId="0"/>
              <x14:cfIcon iconSet="NoIcons" iconId="0"/>
            </x14:iconSet>
          </x14:cfRule>
          <xm:sqref>BE24</xm:sqref>
        </x14:conditionalFormatting>
        <x14:conditionalFormatting xmlns:xm="http://schemas.microsoft.com/office/excel/2006/main">
          <x14:cfRule type="iconSet" priority="29" id="{C3F6F61F-57C7-4629-AF35-ED62E95409D1}">
            <x14:iconSet iconSet="3Triangles" custom="1">
              <x14:cfvo type="percent">
                <xm:f>0</xm:f>
              </x14:cfvo>
              <x14:cfvo type="num" gte="0">
                <xm:f>-20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BE23</xm:sqref>
        </x14:conditionalFormatting>
        <x14:conditionalFormatting xmlns:xm="http://schemas.microsoft.com/office/excel/2006/main">
          <x14:cfRule type="iconSet" priority="24" id="{BB529784-87B7-4FB9-A334-DF3E5CA5C604}">
            <x14:iconSet iconSet="3Sign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igns" iconId="0"/>
              <x14:cfIcon iconSet="3Signs" iconId="0"/>
              <x14:cfIcon iconSet="NoIcons" iconId="0"/>
            </x14:iconSet>
          </x14:cfRule>
          <x14:cfRule type="iconSet" priority="25" id="{FEE08D98-946F-4F4A-9482-67381401372F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Signs" iconId="0"/>
              <x14:cfIcon iconSet="NoIcons" iconId="0"/>
              <x14:cfIcon iconSet="NoIcons" iconId="0"/>
            </x14:iconSet>
          </x14:cfRule>
          <xm:sqref>BE25</xm:sqref>
        </x14:conditionalFormatting>
        <x14:conditionalFormatting xmlns:xm="http://schemas.microsoft.com/office/excel/2006/main">
          <x14:cfRule type="iconSet" priority="22" id="{81CE41A9-0150-4CF6-9AAB-7A9A9C21418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3Symbols" iconId="1"/>
              <x14:cfIcon iconSet="3Symbols" iconId="1"/>
            </x14:iconSet>
          </x14:cfRule>
          <xm:sqref>K40</xm:sqref>
        </x14:conditionalFormatting>
        <x14:conditionalFormatting xmlns:xm="http://schemas.microsoft.com/office/excel/2006/main">
          <x14:cfRule type="iconSet" priority="23" id="{960FA9D4-FE98-4949-8133-2616D13C678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K40</xm:sqref>
        </x14:conditionalFormatting>
        <x14:conditionalFormatting xmlns:xm="http://schemas.microsoft.com/office/excel/2006/main">
          <x14:cfRule type="iconSet" priority="21" id="{70DC49C4-FFC8-43A8-AA91-0B57D45BF50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I12</xm:sqref>
        </x14:conditionalFormatting>
        <x14:conditionalFormatting xmlns:xm="http://schemas.microsoft.com/office/excel/2006/main">
          <x14:cfRule type="iconSet" priority="20" id="{882386A7-AD6B-4D7C-A2CD-DF8C9318E19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U12</xm:sqref>
        </x14:conditionalFormatting>
        <x14:conditionalFormatting xmlns:xm="http://schemas.microsoft.com/office/excel/2006/main">
          <x14:cfRule type="iconSet" priority="19" id="{76A90FE3-D4B3-434B-AE7B-8D82515A3CA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AG12</xm:sqref>
        </x14:conditionalFormatting>
        <x14:conditionalFormatting xmlns:xm="http://schemas.microsoft.com/office/excel/2006/main">
          <x14:cfRule type="iconSet" priority="18" id="{94BC6CAC-CABB-4C9B-A8AF-8D01FAF694A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AS12</xm:sqref>
        </x14:conditionalFormatting>
        <x14:conditionalFormatting xmlns:xm="http://schemas.microsoft.com/office/excel/2006/main">
          <x14:cfRule type="iconSet" priority="17" id="{EB64D6F7-33F8-4AB7-BE90-C0CA5F948F5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BE12</xm:sqref>
        </x14:conditionalFormatting>
        <x14:conditionalFormatting xmlns:xm="http://schemas.microsoft.com/office/excel/2006/main">
          <x14:cfRule type="iconSet" priority="15" id="{4997A020-EA42-44AB-A538-253444B2DF4A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16" id="{F4FDF6F5-BF34-4FA9-BC4A-082A4C34E529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U11</xm:sqref>
        </x14:conditionalFormatting>
        <x14:conditionalFormatting xmlns:xm="http://schemas.microsoft.com/office/excel/2006/main">
          <x14:cfRule type="iconSet" priority="13" id="{2904C907-D6C9-492F-8F7E-E2788A56610A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14" id="{CBC72095-7ACF-4C51-AE71-FB2585F3DAF8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AG11</xm:sqref>
        </x14:conditionalFormatting>
        <x14:conditionalFormatting xmlns:xm="http://schemas.microsoft.com/office/excel/2006/main">
          <x14:cfRule type="iconSet" priority="11" id="{75EB15CF-A16B-4664-85BC-A95482AF1226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12" id="{FAC1D084-D8CC-4217-B924-A46F97EB65DE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AS11</xm:sqref>
        </x14:conditionalFormatting>
        <x14:conditionalFormatting xmlns:xm="http://schemas.microsoft.com/office/excel/2006/main">
          <x14:cfRule type="iconSet" priority="9" id="{E4C8BF7A-62B1-4523-8DD0-2453A4339940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igns" iconId="0"/>
              <x14:cfIcon iconSet="3Symbols" iconId="1"/>
              <x14:cfIcon iconSet="NoIcons" iconId="0"/>
            </x14:iconSet>
          </x14:cfRule>
          <x14:cfRule type="iconSet" priority="10" id="{4345AF17-4557-4433-B7E7-0F44159FD78D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BE11</xm:sqref>
        </x14:conditionalFormatting>
        <x14:conditionalFormatting xmlns:xm="http://schemas.microsoft.com/office/excel/2006/main">
          <x14:cfRule type="iconSet" priority="7" id="{A87D287C-61FD-4EE9-BA3A-FE5FC5B5C54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iangles" iconId="0"/>
              <x14:cfIcon iconSet="3Triangles" iconId="0"/>
              <x14:cfIcon iconSet="NoIcons" iconId="0"/>
            </x14:iconSet>
          </x14:cfRule>
          <x14:cfRule type="iconSet" priority="8" id="{9C22B57F-74B5-45D8-9478-8191E34F9646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Triangles" iconId="0"/>
              <x14:cfIcon iconSet="3Triangles" iconId="0"/>
              <x14:cfIcon iconSet="NoIcons" iconId="0"/>
            </x14:iconSet>
          </x14:cfRule>
          <xm:sqref>U17:U20</xm:sqref>
        </x14:conditionalFormatting>
        <x14:conditionalFormatting xmlns:xm="http://schemas.microsoft.com/office/excel/2006/main">
          <x14:cfRule type="iconSet" priority="5" id="{4B5E72D6-9D9B-4C24-92A7-B9B79A39A1C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iangles" iconId="0"/>
              <x14:cfIcon iconSet="3Triangles" iconId="0"/>
              <x14:cfIcon iconSet="NoIcons" iconId="0"/>
            </x14:iconSet>
          </x14:cfRule>
          <x14:cfRule type="iconSet" priority="6" id="{36EA0FB0-D522-4447-90EE-4206146D2DF6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Triangles" iconId="0"/>
              <x14:cfIcon iconSet="3Triangles" iconId="0"/>
              <x14:cfIcon iconSet="NoIcons" iconId="0"/>
            </x14:iconSet>
          </x14:cfRule>
          <xm:sqref>AG17:AG20</xm:sqref>
        </x14:conditionalFormatting>
        <x14:conditionalFormatting xmlns:xm="http://schemas.microsoft.com/office/excel/2006/main">
          <x14:cfRule type="iconSet" priority="3" id="{46F334FD-64C4-430A-A96D-C9CF938217D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iangles" iconId="0"/>
              <x14:cfIcon iconSet="3Triangles" iconId="0"/>
              <x14:cfIcon iconSet="NoIcons" iconId="0"/>
            </x14:iconSet>
          </x14:cfRule>
          <x14:cfRule type="iconSet" priority="4" id="{1936A211-1CF3-43AF-B954-08289FA14A19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Triangles" iconId="0"/>
              <x14:cfIcon iconSet="3Triangles" iconId="0"/>
              <x14:cfIcon iconSet="NoIcons" iconId="0"/>
            </x14:iconSet>
          </x14:cfRule>
          <xm:sqref>AS17:AS20</xm:sqref>
        </x14:conditionalFormatting>
        <x14:conditionalFormatting xmlns:xm="http://schemas.microsoft.com/office/excel/2006/main">
          <x14:cfRule type="iconSet" priority="1" id="{EA51FC2F-EBFC-4FF1-879E-B8A4BE625A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iangles" iconId="0"/>
              <x14:cfIcon iconSet="3Triangles" iconId="0"/>
              <x14:cfIcon iconSet="NoIcons" iconId="0"/>
            </x14:iconSet>
          </x14:cfRule>
          <x14:cfRule type="iconSet" priority="2" id="{0B55B210-70AD-427D-B762-D7FC0A7E54A5}">
            <x14:iconSet iconSet="3Triangles" custom="1">
              <x14:cfvo type="percent">
                <xm:f>0</xm:f>
              </x14:cfvo>
              <x14:cfvo type="percent" gte="0">
                <xm:f>1</xm:f>
              </x14:cfvo>
              <x14:cfvo type="percent">
                <xm:f>2.5</xm:f>
              </x14:cfvo>
              <x14:cfIcon iconSet="3Triangles" iconId="0"/>
              <x14:cfIcon iconSet="3Triangles" iconId="0"/>
              <x14:cfIcon iconSet="NoIcons" iconId="0"/>
            </x14:iconSet>
          </x14:cfRule>
          <xm:sqref>BE17:BE20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03"/>
  <sheetViews>
    <sheetView zoomScale="66" zoomScaleNormal="66" workbookViewId="0">
      <selection activeCell="J4" sqref="J4"/>
    </sheetView>
  </sheetViews>
  <sheetFormatPr defaultColWidth="9.1796875" defaultRowHeight="14.5" x14ac:dyDescent="0.35"/>
  <cols>
    <col min="1" max="1" width="40.90625" style="19" customWidth="1"/>
    <col min="2" max="2" width="44.6328125" style="22" customWidth="1"/>
    <col min="3" max="3" width="50.7265625" style="22" customWidth="1"/>
    <col min="4" max="4" width="50" style="22" customWidth="1"/>
    <col min="5" max="16384" width="9.1796875" style="19"/>
  </cols>
  <sheetData>
    <row r="1" spans="1:4" ht="29" x14ac:dyDescent="0.35">
      <c r="A1" s="140" t="s">
        <v>410</v>
      </c>
      <c r="B1" s="24" t="s">
        <v>345</v>
      </c>
      <c r="C1" s="25" t="s">
        <v>347</v>
      </c>
      <c r="D1" s="26" t="s">
        <v>377</v>
      </c>
    </row>
    <row r="2" spans="1:4" ht="188.5" x14ac:dyDescent="0.35">
      <c r="A2" s="139" t="s">
        <v>411</v>
      </c>
      <c r="B2" s="138" t="s">
        <v>427</v>
      </c>
      <c r="C2" s="138" t="s">
        <v>412</v>
      </c>
      <c r="D2" s="138" t="s">
        <v>413</v>
      </c>
    </row>
    <row r="3" spans="1:4" ht="29" x14ac:dyDescent="0.35">
      <c r="B3" s="29"/>
      <c r="D3" s="138" t="s">
        <v>414</v>
      </c>
    </row>
    <row r="4" spans="1:4" ht="101.5" x14ac:dyDescent="0.35">
      <c r="B4" s="29"/>
      <c r="D4" s="141" t="s">
        <v>415</v>
      </c>
    </row>
    <row r="5" spans="1:4" ht="72.5" x14ac:dyDescent="0.35">
      <c r="B5" s="29"/>
      <c r="C5" s="20"/>
      <c r="D5" s="141" t="s">
        <v>416</v>
      </c>
    </row>
    <row r="6" spans="1:4" ht="189" thickBot="1" x14ac:dyDescent="0.4">
      <c r="B6" s="144"/>
      <c r="C6" s="20"/>
      <c r="D6" s="142" t="s">
        <v>417</v>
      </c>
    </row>
    <row r="7" spans="1:4" ht="41" customHeight="1" thickBot="1" x14ac:dyDescent="0.4">
      <c r="A7" s="230" t="s">
        <v>418</v>
      </c>
      <c r="B7" s="231"/>
      <c r="C7" s="231"/>
      <c r="D7" s="232"/>
    </row>
    <row r="8" spans="1:4" x14ac:dyDescent="0.35">
      <c r="B8" s="49"/>
      <c r="C8" s="20"/>
      <c r="D8" s="51"/>
    </row>
    <row r="9" spans="1:4" x14ac:dyDescent="0.35">
      <c r="B9" s="29"/>
      <c r="C9" s="20"/>
      <c r="D9" s="51"/>
    </row>
    <row r="10" spans="1:4" x14ac:dyDescent="0.35">
      <c r="B10" s="29"/>
      <c r="C10" s="20"/>
      <c r="D10" s="51"/>
    </row>
    <row r="11" spans="1:4" x14ac:dyDescent="0.35">
      <c r="B11" s="20"/>
      <c r="C11" s="20"/>
      <c r="D11" s="51"/>
    </row>
    <row r="12" spans="1:4" x14ac:dyDescent="0.35">
      <c r="B12" s="20"/>
      <c r="C12" s="20"/>
      <c r="D12" s="51"/>
    </row>
    <row r="13" spans="1:4" x14ac:dyDescent="0.35">
      <c r="B13" s="20"/>
      <c r="C13" s="20"/>
      <c r="D13" s="51"/>
    </row>
    <row r="14" spans="1:4" x14ac:dyDescent="0.35">
      <c r="B14" s="20"/>
      <c r="C14" s="20"/>
      <c r="D14" s="51"/>
    </row>
    <row r="15" spans="1:4" x14ac:dyDescent="0.35">
      <c r="B15" s="20"/>
      <c r="D15" s="51"/>
    </row>
    <row r="16" spans="1:4" x14ac:dyDescent="0.35">
      <c r="B16" s="20"/>
      <c r="D16" s="20"/>
    </row>
    <row r="17" spans="2:4" x14ac:dyDescent="0.35">
      <c r="B17" s="20"/>
      <c r="D17" s="20"/>
    </row>
    <row r="18" spans="2:4" x14ac:dyDescent="0.35">
      <c r="B18" s="20"/>
      <c r="D18" s="20"/>
    </row>
    <row r="19" spans="2:4" x14ac:dyDescent="0.35">
      <c r="B19" s="20"/>
      <c r="D19" s="51"/>
    </row>
    <row r="20" spans="2:4" x14ac:dyDescent="0.35">
      <c r="B20" s="20"/>
      <c r="D20" s="51"/>
    </row>
    <row r="21" spans="2:4" x14ac:dyDescent="0.35">
      <c r="B21" s="20"/>
      <c r="D21" s="51"/>
    </row>
    <row r="22" spans="2:4" x14ac:dyDescent="0.35">
      <c r="B22" s="20"/>
      <c r="D22" s="51"/>
    </row>
    <row r="23" spans="2:4" x14ac:dyDescent="0.35">
      <c r="B23" s="20"/>
      <c r="D23" s="20"/>
    </row>
    <row r="24" spans="2:4" x14ac:dyDescent="0.35">
      <c r="B24" s="20"/>
      <c r="D24" s="20"/>
    </row>
    <row r="25" spans="2:4" x14ac:dyDescent="0.35">
      <c r="B25" s="20"/>
      <c r="D25" s="20"/>
    </row>
    <row r="26" spans="2:4" x14ac:dyDescent="0.35">
      <c r="B26" s="20"/>
      <c r="D26" s="20"/>
    </row>
    <row r="27" spans="2:4" x14ac:dyDescent="0.35">
      <c r="B27" s="20"/>
      <c r="D27" s="20"/>
    </row>
    <row r="28" spans="2:4" x14ac:dyDescent="0.35">
      <c r="B28" s="20"/>
      <c r="D28" s="20"/>
    </row>
    <row r="29" spans="2:4" x14ac:dyDescent="0.35">
      <c r="D29" s="20"/>
    </row>
    <row r="30" spans="2:4" x14ac:dyDescent="0.35">
      <c r="B30" s="20"/>
      <c r="D30" s="20"/>
    </row>
    <row r="31" spans="2:4" x14ac:dyDescent="0.35">
      <c r="B31" s="20"/>
      <c r="D31" s="20"/>
    </row>
    <row r="32" spans="2:4" x14ac:dyDescent="0.35">
      <c r="B32" s="20"/>
      <c r="D32" s="20"/>
    </row>
    <row r="33" spans="2:4" x14ac:dyDescent="0.35">
      <c r="B33" s="20"/>
      <c r="D33" s="20"/>
    </row>
    <row r="34" spans="2:4" x14ac:dyDescent="0.35">
      <c r="B34" s="20"/>
      <c r="D34" s="20"/>
    </row>
    <row r="35" spans="2:4" x14ac:dyDescent="0.35">
      <c r="B35" s="20"/>
      <c r="D35" s="20"/>
    </row>
    <row r="36" spans="2:4" x14ac:dyDescent="0.35">
      <c r="B36" s="20"/>
      <c r="D36" s="20"/>
    </row>
    <row r="37" spans="2:4" x14ac:dyDescent="0.35">
      <c r="B37" s="20"/>
      <c r="D37" s="20"/>
    </row>
    <row r="38" spans="2:4" x14ac:dyDescent="0.35">
      <c r="B38" s="20"/>
      <c r="D38" s="20"/>
    </row>
    <row r="39" spans="2:4" x14ac:dyDescent="0.35">
      <c r="B39" s="20"/>
      <c r="D39" s="20"/>
    </row>
    <row r="40" spans="2:4" x14ac:dyDescent="0.35">
      <c r="B40" s="20"/>
      <c r="D40" s="20"/>
    </row>
    <row r="41" spans="2:4" x14ac:dyDescent="0.35">
      <c r="B41" s="20"/>
      <c r="D41" s="20"/>
    </row>
    <row r="42" spans="2:4" x14ac:dyDescent="0.35">
      <c r="B42" s="46"/>
      <c r="D42" s="20"/>
    </row>
    <row r="43" spans="2:4" x14ac:dyDescent="0.35">
      <c r="B43" s="46"/>
      <c r="D43" s="51"/>
    </row>
    <row r="44" spans="2:4" x14ac:dyDescent="0.35">
      <c r="B44" s="46"/>
      <c r="D44" s="20"/>
    </row>
    <row r="45" spans="2:4" x14ac:dyDescent="0.35">
      <c r="B45" s="46"/>
      <c r="D45" s="51"/>
    </row>
    <row r="46" spans="2:4" x14ac:dyDescent="0.35">
      <c r="B46" s="20"/>
      <c r="D46" s="20"/>
    </row>
    <row r="47" spans="2:4" x14ac:dyDescent="0.35">
      <c r="B47" s="20"/>
      <c r="D47" s="20"/>
    </row>
    <row r="48" spans="2:4" x14ac:dyDescent="0.35">
      <c r="B48" s="20"/>
      <c r="D48" s="20"/>
    </row>
    <row r="49" spans="2:4" x14ac:dyDescent="0.35">
      <c r="B49" s="20"/>
      <c r="D49" s="20"/>
    </row>
    <row r="50" spans="2:4" x14ac:dyDescent="0.35">
      <c r="B50" s="20"/>
      <c r="D50" s="20"/>
    </row>
    <row r="51" spans="2:4" x14ac:dyDescent="0.35">
      <c r="B51" s="20"/>
      <c r="D51" s="20"/>
    </row>
    <row r="52" spans="2:4" x14ac:dyDescent="0.35">
      <c r="B52" s="20"/>
      <c r="D52" s="20"/>
    </row>
    <row r="53" spans="2:4" x14ac:dyDescent="0.35">
      <c r="B53" s="20"/>
      <c r="D53" s="20"/>
    </row>
    <row r="54" spans="2:4" x14ac:dyDescent="0.35">
      <c r="B54" s="20"/>
      <c r="D54" s="51"/>
    </row>
    <row r="55" spans="2:4" x14ac:dyDescent="0.35">
      <c r="B55" s="20"/>
      <c r="D55" s="20"/>
    </row>
    <row r="56" spans="2:4" x14ac:dyDescent="0.35">
      <c r="B56" s="20"/>
      <c r="D56" s="20"/>
    </row>
    <row r="57" spans="2:4" x14ac:dyDescent="0.35">
      <c r="B57" s="23"/>
      <c r="D57" s="20"/>
    </row>
    <row r="58" spans="2:4" x14ac:dyDescent="0.35">
      <c r="B58" s="20"/>
      <c r="D58" s="51"/>
    </row>
    <row r="59" spans="2:4" x14ac:dyDescent="0.35">
      <c r="B59" s="20"/>
      <c r="D59" s="51"/>
    </row>
    <row r="60" spans="2:4" x14ac:dyDescent="0.35">
      <c r="B60" s="20"/>
      <c r="D60" s="51"/>
    </row>
    <row r="61" spans="2:4" x14ac:dyDescent="0.35">
      <c r="D61" s="51"/>
    </row>
    <row r="62" spans="2:4" x14ac:dyDescent="0.35">
      <c r="B62" s="20"/>
      <c r="D62" s="20"/>
    </row>
    <row r="63" spans="2:4" x14ac:dyDescent="0.35">
      <c r="B63" s="20"/>
      <c r="D63" s="51"/>
    </row>
    <row r="64" spans="2:4" x14ac:dyDescent="0.35">
      <c r="B64" s="20"/>
      <c r="D64" s="20"/>
    </row>
    <row r="65" spans="2:4" x14ac:dyDescent="0.35">
      <c r="B65" s="20"/>
      <c r="D65" s="51"/>
    </row>
    <row r="66" spans="2:4" x14ac:dyDescent="0.35">
      <c r="B66" s="20"/>
      <c r="D66" s="51"/>
    </row>
    <row r="67" spans="2:4" x14ac:dyDescent="0.35">
      <c r="B67" s="20"/>
      <c r="D67" s="52"/>
    </row>
    <row r="68" spans="2:4" x14ac:dyDescent="0.35">
      <c r="B68" s="20"/>
    </row>
    <row r="69" spans="2:4" x14ac:dyDescent="0.35">
      <c r="B69" s="20"/>
      <c r="D69" s="52"/>
    </row>
    <row r="70" spans="2:4" x14ac:dyDescent="0.35">
      <c r="B70" s="20"/>
      <c r="D70" s="51"/>
    </row>
    <row r="71" spans="2:4" x14ac:dyDescent="0.35">
      <c r="B71" s="20"/>
      <c r="D71" s="51"/>
    </row>
    <row r="72" spans="2:4" x14ac:dyDescent="0.35">
      <c r="B72" s="20"/>
      <c r="D72" s="20"/>
    </row>
    <row r="73" spans="2:4" x14ac:dyDescent="0.35">
      <c r="B73" s="20"/>
      <c r="D73" s="51"/>
    </row>
    <row r="74" spans="2:4" x14ac:dyDescent="0.35">
      <c r="B74" s="20"/>
      <c r="D74" s="51"/>
    </row>
    <row r="75" spans="2:4" x14ac:dyDescent="0.35">
      <c r="B75" s="20"/>
      <c r="D75" s="51"/>
    </row>
    <row r="76" spans="2:4" x14ac:dyDescent="0.35">
      <c r="B76" s="20"/>
      <c r="D76" s="53"/>
    </row>
    <row r="77" spans="2:4" x14ac:dyDescent="0.35">
      <c r="B77" s="20"/>
      <c r="D77" s="51"/>
    </row>
    <row r="78" spans="2:4" x14ac:dyDescent="0.35">
      <c r="B78" s="20"/>
      <c r="D78" s="51"/>
    </row>
    <row r="79" spans="2:4" x14ac:dyDescent="0.35">
      <c r="B79" s="20"/>
      <c r="D79" s="51"/>
    </row>
    <row r="80" spans="2:4" x14ac:dyDescent="0.35">
      <c r="B80" s="20"/>
      <c r="D80" s="51"/>
    </row>
    <row r="81" spans="2:4" x14ac:dyDescent="0.35">
      <c r="B81" s="20"/>
      <c r="D81" s="51"/>
    </row>
    <row r="82" spans="2:4" x14ac:dyDescent="0.35">
      <c r="B82" s="20"/>
      <c r="D82" s="51"/>
    </row>
    <row r="83" spans="2:4" x14ac:dyDescent="0.35">
      <c r="B83" s="20"/>
      <c r="D83" s="51"/>
    </row>
    <row r="84" spans="2:4" x14ac:dyDescent="0.35">
      <c r="B84" s="20"/>
      <c r="D84" s="51"/>
    </row>
    <row r="85" spans="2:4" x14ac:dyDescent="0.35">
      <c r="B85" s="20"/>
      <c r="D85" s="51"/>
    </row>
    <row r="86" spans="2:4" x14ac:dyDescent="0.35">
      <c r="B86" s="20"/>
      <c r="D86" s="51"/>
    </row>
    <row r="87" spans="2:4" x14ac:dyDescent="0.35">
      <c r="B87" s="47"/>
      <c r="D87" s="54"/>
    </row>
    <row r="88" spans="2:4" x14ac:dyDescent="0.35">
      <c r="B88" s="48"/>
      <c r="D88" s="51"/>
    </row>
    <row r="89" spans="2:4" x14ac:dyDescent="0.35">
      <c r="B89" s="48"/>
      <c r="D89" s="51"/>
    </row>
    <row r="90" spans="2:4" x14ac:dyDescent="0.35">
      <c r="B90" s="48"/>
      <c r="D90" s="51"/>
    </row>
    <row r="91" spans="2:4" x14ac:dyDescent="0.35">
      <c r="B91" s="48"/>
      <c r="D91" s="51"/>
    </row>
    <row r="92" spans="2:4" x14ac:dyDescent="0.35">
      <c r="B92" s="48"/>
      <c r="D92" s="51"/>
    </row>
    <row r="93" spans="2:4" x14ac:dyDescent="0.35">
      <c r="B93" s="49"/>
      <c r="D93" s="52"/>
    </row>
    <row r="94" spans="2:4" x14ac:dyDescent="0.35">
      <c r="B94" s="46"/>
      <c r="D94" s="50"/>
    </row>
    <row r="95" spans="2:4" x14ac:dyDescent="0.35">
      <c r="B95" s="20"/>
      <c r="D95" s="50"/>
    </row>
    <row r="96" spans="2:4" x14ac:dyDescent="0.35">
      <c r="B96" s="20"/>
      <c r="D96" s="51"/>
    </row>
    <row r="97" spans="2:4" x14ac:dyDescent="0.35">
      <c r="B97" s="20"/>
      <c r="D97" s="51"/>
    </row>
    <row r="98" spans="2:4" x14ac:dyDescent="0.35">
      <c r="B98" s="20"/>
      <c r="D98" s="51"/>
    </row>
    <row r="99" spans="2:4" x14ac:dyDescent="0.35">
      <c r="B99" s="20"/>
    </row>
    <row r="100" spans="2:4" x14ac:dyDescent="0.35">
      <c r="B100" s="20"/>
      <c r="D100" s="20"/>
    </row>
    <row r="101" spans="2:4" x14ac:dyDescent="0.35">
      <c r="B101" s="20"/>
      <c r="D101" s="20"/>
    </row>
    <row r="102" spans="2:4" x14ac:dyDescent="0.35">
      <c r="B102" s="20"/>
      <c r="D102" s="20"/>
    </row>
    <row r="103" spans="2:4" x14ac:dyDescent="0.35">
      <c r="B103" s="20"/>
      <c r="D103" s="20"/>
    </row>
    <row r="104" spans="2:4" x14ac:dyDescent="0.35">
      <c r="B104" s="20"/>
      <c r="D104" s="20"/>
    </row>
    <row r="105" spans="2:4" x14ac:dyDescent="0.35">
      <c r="B105" s="20"/>
      <c r="D105" s="51"/>
    </row>
    <row r="106" spans="2:4" x14ac:dyDescent="0.35">
      <c r="B106" s="20"/>
      <c r="D106" s="51"/>
    </row>
    <row r="107" spans="2:4" x14ac:dyDescent="0.35">
      <c r="B107" s="20"/>
      <c r="D107" s="51"/>
    </row>
    <row r="108" spans="2:4" x14ac:dyDescent="0.35">
      <c r="B108" s="20"/>
      <c r="D108" s="51"/>
    </row>
    <row r="109" spans="2:4" x14ac:dyDescent="0.35">
      <c r="B109" s="20"/>
      <c r="D109" s="51"/>
    </row>
    <row r="110" spans="2:4" x14ac:dyDescent="0.35">
      <c r="B110" s="20"/>
      <c r="D110" s="51"/>
    </row>
    <row r="111" spans="2:4" x14ac:dyDescent="0.35">
      <c r="B111" s="20"/>
      <c r="D111" s="51"/>
    </row>
    <row r="112" spans="2:4" x14ac:dyDescent="0.35">
      <c r="B112" s="20"/>
      <c r="D112" s="51"/>
    </row>
    <row r="113" spans="2:4" x14ac:dyDescent="0.35">
      <c r="B113" s="20"/>
      <c r="D113" s="51"/>
    </row>
    <row r="114" spans="2:4" x14ac:dyDescent="0.35">
      <c r="B114" s="20"/>
      <c r="D114" s="51"/>
    </row>
    <row r="115" spans="2:4" x14ac:dyDescent="0.35">
      <c r="B115" s="20"/>
      <c r="D115" s="51"/>
    </row>
    <row r="116" spans="2:4" x14ac:dyDescent="0.35">
      <c r="B116" s="20"/>
      <c r="D116" s="51"/>
    </row>
    <row r="117" spans="2:4" x14ac:dyDescent="0.35">
      <c r="B117" s="20"/>
      <c r="D117" s="51"/>
    </row>
    <row r="118" spans="2:4" x14ac:dyDescent="0.35">
      <c r="B118" s="20"/>
      <c r="D118" s="51"/>
    </row>
    <row r="119" spans="2:4" x14ac:dyDescent="0.35">
      <c r="B119" s="20"/>
      <c r="D119" s="51"/>
    </row>
    <row r="120" spans="2:4" x14ac:dyDescent="0.35">
      <c r="B120" s="20"/>
      <c r="D120" s="51"/>
    </row>
    <row r="121" spans="2:4" x14ac:dyDescent="0.35">
      <c r="B121" s="20"/>
      <c r="D121" s="51"/>
    </row>
    <row r="122" spans="2:4" x14ac:dyDescent="0.35">
      <c r="B122" s="20"/>
      <c r="D122" s="51"/>
    </row>
    <row r="123" spans="2:4" x14ac:dyDescent="0.35">
      <c r="B123" s="20"/>
      <c r="D123" s="20"/>
    </row>
    <row r="124" spans="2:4" x14ac:dyDescent="0.35">
      <c r="B124" s="20"/>
      <c r="D124" s="20"/>
    </row>
    <row r="125" spans="2:4" x14ac:dyDescent="0.35">
      <c r="B125" s="20"/>
      <c r="D125" s="20"/>
    </row>
    <row r="126" spans="2:4" x14ac:dyDescent="0.35">
      <c r="B126" s="20"/>
      <c r="D126" s="20"/>
    </row>
    <row r="127" spans="2:4" x14ac:dyDescent="0.35">
      <c r="B127" s="20"/>
      <c r="D127" s="20"/>
    </row>
    <row r="128" spans="2:4" x14ac:dyDescent="0.35">
      <c r="B128" s="20"/>
      <c r="D128" s="20"/>
    </row>
    <row r="129" spans="2:4" x14ac:dyDescent="0.35">
      <c r="B129" s="20"/>
      <c r="D129" s="20"/>
    </row>
    <row r="130" spans="2:4" x14ac:dyDescent="0.35">
      <c r="B130" s="20"/>
      <c r="D130" s="20"/>
    </row>
    <row r="131" spans="2:4" x14ac:dyDescent="0.35">
      <c r="B131" s="20"/>
      <c r="D131" s="20"/>
    </row>
    <row r="132" spans="2:4" x14ac:dyDescent="0.35">
      <c r="B132" s="20"/>
      <c r="D132" s="20"/>
    </row>
    <row r="133" spans="2:4" x14ac:dyDescent="0.35">
      <c r="B133" s="20"/>
      <c r="D133" s="20"/>
    </row>
    <row r="134" spans="2:4" x14ac:dyDescent="0.35">
      <c r="B134" s="20"/>
      <c r="D134" s="20"/>
    </row>
    <row r="135" spans="2:4" x14ac:dyDescent="0.35">
      <c r="B135" s="20"/>
      <c r="D135" s="51"/>
    </row>
    <row r="136" spans="2:4" x14ac:dyDescent="0.35">
      <c r="B136" s="20"/>
      <c r="D136" s="51"/>
    </row>
    <row r="137" spans="2:4" x14ac:dyDescent="0.35">
      <c r="B137" s="20"/>
      <c r="D137" s="51"/>
    </row>
    <row r="138" spans="2:4" x14ac:dyDescent="0.35">
      <c r="B138" s="20"/>
      <c r="D138" s="20"/>
    </row>
    <row r="139" spans="2:4" x14ac:dyDescent="0.35">
      <c r="B139" s="20"/>
      <c r="D139" s="20"/>
    </row>
    <row r="140" spans="2:4" x14ac:dyDescent="0.35">
      <c r="B140" s="20"/>
      <c r="D140" s="20"/>
    </row>
    <row r="141" spans="2:4" x14ac:dyDescent="0.35">
      <c r="B141" s="20"/>
      <c r="D141" s="51"/>
    </row>
    <row r="142" spans="2:4" x14ac:dyDescent="0.35">
      <c r="B142" s="20"/>
      <c r="D142" s="20"/>
    </row>
    <row r="143" spans="2:4" x14ac:dyDescent="0.35">
      <c r="B143" s="20"/>
      <c r="D143" s="20"/>
    </row>
    <row r="144" spans="2:4" x14ac:dyDescent="0.35">
      <c r="B144" s="20"/>
      <c r="D144" s="20"/>
    </row>
    <row r="145" spans="2:4" x14ac:dyDescent="0.35">
      <c r="B145" s="20"/>
      <c r="D145" s="20"/>
    </row>
    <row r="146" spans="2:4" x14ac:dyDescent="0.35">
      <c r="B146" s="20"/>
      <c r="D146" s="20"/>
    </row>
    <row r="147" spans="2:4" x14ac:dyDescent="0.35">
      <c r="B147" s="20"/>
      <c r="D147" s="20"/>
    </row>
    <row r="148" spans="2:4" x14ac:dyDescent="0.35">
      <c r="B148" s="20"/>
      <c r="D148" s="20"/>
    </row>
    <row r="149" spans="2:4" x14ac:dyDescent="0.35">
      <c r="B149" s="20"/>
      <c r="D149" s="20"/>
    </row>
    <row r="150" spans="2:4" x14ac:dyDescent="0.35">
      <c r="B150" s="20"/>
      <c r="D150" s="51"/>
    </row>
    <row r="151" spans="2:4" x14ac:dyDescent="0.35">
      <c r="B151" s="20"/>
      <c r="D151" s="51"/>
    </row>
    <row r="152" spans="2:4" x14ac:dyDescent="0.35">
      <c r="B152" s="20"/>
      <c r="D152" s="51"/>
    </row>
    <row r="153" spans="2:4" x14ac:dyDescent="0.35">
      <c r="B153" s="20"/>
      <c r="D153" s="51"/>
    </row>
    <row r="154" spans="2:4" x14ac:dyDescent="0.35">
      <c r="B154" s="20"/>
      <c r="D154" s="51"/>
    </row>
    <row r="155" spans="2:4" x14ac:dyDescent="0.35">
      <c r="B155" s="20"/>
      <c r="D155" s="51"/>
    </row>
    <row r="156" spans="2:4" x14ac:dyDescent="0.35">
      <c r="B156" s="20"/>
      <c r="D156" s="51"/>
    </row>
    <row r="157" spans="2:4" x14ac:dyDescent="0.35">
      <c r="B157" s="20"/>
      <c r="D157" s="51"/>
    </row>
    <row r="158" spans="2:4" x14ac:dyDescent="0.35">
      <c r="B158" s="20"/>
      <c r="D158" s="51"/>
    </row>
    <row r="159" spans="2:4" x14ac:dyDescent="0.35">
      <c r="B159" s="20"/>
      <c r="D159" s="51"/>
    </row>
    <row r="160" spans="2:4" x14ac:dyDescent="0.35">
      <c r="B160" s="20"/>
      <c r="D160" s="51"/>
    </row>
    <row r="161" spans="2:4" x14ac:dyDescent="0.35">
      <c r="B161" s="20"/>
      <c r="D161" s="51"/>
    </row>
    <row r="162" spans="2:4" x14ac:dyDescent="0.35">
      <c r="B162" s="20"/>
      <c r="D162" s="51"/>
    </row>
    <row r="163" spans="2:4" x14ac:dyDescent="0.35">
      <c r="B163" s="20"/>
      <c r="D163" s="51"/>
    </row>
    <row r="164" spans="2:4" x14ac:dyDescent="0.35">
      <c r="B164" s="20"/>
      <c r="D164" s="51"/>
    </row>
    <row r="165" spans="2:4" x14ac:dyDescent="0.35">
      <c r="B165" s="20"/>
      <c r="D165" s="20"/>
    </row>
    <row r="166" spans="2:4" x14ac:dyDescent="0.35">
      <c r="B166" s="20"/>
      <c r="D166" s="51"/>
    </row>
    <row r="167" spans="2:4" x14ac:dyDescent="0.35">
      <c r="B167" s="20"/>
      <c r="D167" s="51"/>
    </row>
    <row r="168" spans="2:4" x14ac:dyDescent="0.35">
      <c r="B168" s="20"/>
      <c r="D168" s="51"/>
    </row>
    <row r="169" spans="2:4" x14ac:dyDescent="0.35">
      <c r="B169" s="20"/>
      <c r="D169" s="51"/>
    </row>
    <row r="170" spans="2:4" x14ac:dyDescent="0.35">
      <c r="B170" s="20"/>
      <c r="D170" s="51"/>
    </row>
    <row r="171" spans="2:4" x14ac:dyDescent="0.35">
      <c r="B171" s="20"/>
      <c r="D171" s="51"/>
    </row>
    <row r="172" spans="2:4" x14ac:dyDescent="0.35">
      <c r="B172" s="20"/>
      <c r="D172" s="51"/>
    </row>
    <row r="173" spans="2:4" x14ac:dyDescent="0.35">
      <c r="B173" s="20"/>
      <c r="D173" s="52"/>
    </row>
    <row r="174" spans="2:4" x14ac:dyDescent="0.35">
      <c r="B174" s="20"/>
      <c r="D174" s="50"/>
    </row>
    <row r="175" spans="2:4" x14ac:dyDescent="0.35">
      <c r="B175" s="46"/>
      <c r="D175" s="52"/>
    </row>
    <row r="176" spans="2:4" x14ac:dyDescent="0.35">
      <c r="B176" s="20"/>
      <c r="D176" s="52"/>
    </row>
    <row r="177" spans="2:4" x14ac:dyDescent="0.35">
      <c r="B177" s="20"/>
      <c r="D177" s="51"/>
    </row>
    <row r="178" spans="2:4" x14ac:dyDescent="0.35">
      <c r="B178" s="20"/>
      <c r="D178" s="51"/>
    </row>
    <row r="179" spans="2:4" x14ac:dyDescent="0.35">
      <c r="B179" s="20"/>
      <c r="D179" s="51"/>
    </row>
    <row r="180" spans="2:4" x14ac:dyDescent="0.35">
      <c r="B180" s="20"/>
      <c r="D180" s="51"/>
    </row>
    <row r="181" spans="2:4" x14ac:dyDescent="0.35">
      <c r="B181" s="20"/>
      <c r="D181" s="51"/>
    </row>
    <row r="182" spans="2:4" x14ac:dyDescent="0.35">
      <c r="B182" s="20"/>
      <c r="D182" s="51"/>
    </row>
    <row r="183" spans="2:4" x14ac:dyDescent="0.35">
      <c r="B183" s="46"/>
      <c r="D183" s="51"/>
    </row>
    <row r="184" spans="2:4" x14ac:dyDescent="0.35">
      <c r="B184" s="46"/>
      <c r="D184" s="51"/>
    </row>
    <row r="185" spans="2:4" x14ac:dyDescent="0.35">
      <c r="B185" s="20"/>
      <c r="D185" s="51"/>
    </row>
    <row r="186" spans="2:4" x14ac:dyDescent="0.35">
      <c r="B186" s="20"/>
      <c r="D186" s="20"/>
    </row>
    <row r="187" spans="2:4" x14ac:dyDescent="0.35">
      <c r="B187" s="51"/>
      <c r="D187" s="20"/>
    </row>
    <row r="188" spans="2:4" x14ac:dyDescent="0.35">
      <c r="B188" s="51"/>
      <c r="D188" s="20"/>
    </row>
    <row r="189" spans="2:4" x14ac:dyDescent="0.35">
      <c r="B189" s="51"/>
      <c r="D189" s="20"/>
    </row>
    <row r="190" spans="2:4" x14ac:dyDescent="0.35">
      <c r="B190" s="20"/>
      <c r="D190" s="51"/>
    </row>
    <row r="191" spans="2:4" x14ac:dyDescent="0.35">
      <c r="B191" s="20"/>
      <c r="D191" s="51"/>
    </row>
    <row r="192" spans="2:4" x14ac:dyDescent="0.35">
      <c r="B192" s="20"/>
    </row>
    <row r="193" spans="2:4" x14ac:dyDescent="0.35">
      <c r="B193" s="20"/>
    </row>
    <row r="194" spans="2:4" x14ac:dyDescent="0.35">
      <c r="B194" s="46"/>
      <c r="D194" s="21"/>
    </row>
    <row r="195" spans="2:4" x14ac:dyDescent="0.35">
      <c r="B195" s="55"/>
    </row>
    <row r="196" spans="2:4" x14ac:dyDescent="0.35">
      <c r="B196" s="56"/>
    </row>
    <row r="197" spans="2:4" x14ac:dyDescent="0.35">
      <c r="B197" s="57"/>
      <c r="D197" s="19"/>
    </row>
    <row r="198" spans="2:4" x14ac:dyDescent="0.35">
      <c r="B198" s="57"/>
    </row>
    <row r="199" spans="2:4" x14ac:dyDescent="0.35">
      <c r="B199" s="57"/>
    </row>
    <row r="200" spans="2:4" x14ac:dyDescent="0.35">
      <c r="B200" s="57"/>
    </row>
    <row r="201" spans="2:4" x14ac:dyDescent="0.35">
      <c r="B201" s="56"/>
    </row>
    <row r="202" spans="2:4" x14ac:dyDescent="0.35">
      <c r="B202" s="20"/>
    </row>
    <row r="203" spans="2:4" x14ac:dyDescent="0.35">
      <c r="B203" s="20"/>
    </row>
    <row r="204" spans="2:4" x14ac:dyDescent="0.35">
      <c r="B204" s="20"/>
    </row>
    <row r="205" spans="2:4" x14ac:dyDescent="0.35">
      <c r="B205" s="20"/>
    </row>
    <row r="206" spans="2:4" x14ac:dyDescent="0.35">
      <c r="B206" s="20"/>
    </row>
    <row r="207" spans="2:4" x14ac:dyDescent="0.35">
      <c r="B207" s="20"/>
    </row>
    <row r="208" spans="2:4" x14ac:dyDescent="0.35">
      <c r="B208" s="20"/>
    </row>
    <row r="209" spans="2:2" x14ac:dyDescent="0.35">
      <c r="B209" s="20"/>
    </row>
    <row r="210" spans="2:2" x14ac:dyDescent="0.35">
      <c r="B210" s="20"/>
    </row>
    <row r="211" spans="2:2" x14ac:dyDescent="0.35">
      <c r="B211" s="20"/>
    </row>
    <row r="212" spans="2:2" x14ac:dyDescent="0.35">
      <c r="B212" s="20"/>
    </row>
    <row r="213" spans="2:2" x14ac:dyDescent="0.35">
      <c r="B213" s="20"/>
    </row>
    <row r="214" spans="2:2" x14ac:dyDescent="0.35">
      <c r="B214" s="20"/>
    </row>
    <row r="215" spans="2:2" x14ac:dyDescent="0.35">
      <c r="B215" s="20"/>
    </row>
    <row r="216" spans="2:2" x14ac:dyDescent="0.35">
      <c r="B216" s="20"/>
    </row>
    <row r="217" spans="2:2" x14ac:dyDescent="0.35">
      <c r="B217" s="20"/>
    </row>
    <row r="218" spans="2:2" x14ac:dyDescent="0.35">
      <c r="B218" s="20"/>
    </row>
    <row r="219" spans="2:2" x14ac:dyDescent="0.35">
      <c r="B219" s="20"/>
    </row>
    <row r="220" spans="2:2" x14ac:dyDescent="0.35">
      <c r="B220" s="20"/>
    </row>
    <row r="221" spans="2:2" x14ac:dyDescent="0.35">
      <c r="B221" s="20"/>
    </row>
    <row r="222" spans="2:2" x14ac:dyDescent="0.35">
      <c r="B222" s="20"/>
    </row>
    <row r="223" spans="2:2" x14ac:dyDescent="0.35">
      <c r="B223" s="20"/>
    </row>
    <row r="224" spans="2:2" x14ac:dyDescent="0.35">
      <c r="B224" s="20"/>
    </row>
    <row r="225" spans="2:4" x14ac:dyDescent="0.35">
      <c r="B225" s="20"/>
    </row>
    <row r="226" spans="2:4" x14ac:dyDescent="0.35">
      <c r="B226" s="20"/>
    </row>
    <row r="227" spans="2:4" x14ac:dyDescent="0.35">
      <c r="B227" s="20"/>
    </row>
    <row r="228" spans="2:4" x14ac:dyDescent="0.35">
      <c r="B228" s="20"/>
    </row>
    <row r="229" spans="2:4" x14ac:dyDescent="0.35">
      <c r="B229" s="20"/>
    </row>
    <row r="230" spans="2:4" x14ac:dyDescent="0.35">
      <c r="B230" s="20"/>
    </row>
    <row r="231" spans="2:4" x14ac:dyDescent="0.35">
      <c r="B231" s="20"/>
    </row>
    <row r="232" spans="2:4" x14ac:dyDescent="0.35">
      <c r="B232" s="20"/>
    </row>
    <row r="233" spans="2:4" x14ac:dyDescent="0.35">
      <c r="B233" s="20"/>
    </row>
    <row r="234" spans="2:4" x14ac:dyDescent="0.35">
      <c r="B234" s="20"/>
    </row>
    <row r="235" spans="2:4" x14ac:dyDescent="0.35">
      <c r="B235" s="20"/>
    </row>
    <row r="236" spans="2:4" x14ac:dyDescent="0.35">
      <c r="B236" s="20"/>
    </row>
    <row r="237" spans="2:4" x14ac:dyDescent="0.35">
      <c r="B237" s="20"/>
    </row>
    <row r="238" spans="2:4" x14ac:dyDescent="0.35">
      <c r="B238" s="20"/>
      <c r="D238" s="20"/>
    </row>
    <row r="239" spans="2:4" x14ac:dyDescent="0.35">
      <c r="B239" s="20"/>
      <c r="D239" s="20"/>
    </row>
    <row r="240" spans="2:4" x14ac:dyDescent="0.35">
      <c r="B240" s="20"/>
      <c r="D240" s="20"/>
    </row>
    <row r="241" spans="2:4" x14ac:dyDescent="0.35">
      <c r="B241" s="20"/>
      <c r="D241" s="20"/>
    </row>
    <row r="242" spans="2:4" x14ac:dyDescent="0.35">
      <c r="B242" s="20"/>
      <c r="D242" s="20"/>
    </row>
    <row r="243" spans="2:4" x14ac:dyDescent="0.35">
      <c r="B243" s="20"/>
      <c r="D243" s="20"/>
    </row>
    <row r="244" spans="2:4" x14ac:dyDescent="0.35">
      <c r="B244" s="20"/>
      <c r="C244" s="20"/>
      <c r="D244" s="20"/>
    </row>
    <row r="245" spans="2:4" x14ac:dyDescent="0.35">
      <c r="B245" s="20"/>
      <c r="C245" s="20"/>
      <c r="D245" s="20"/>
    </row>
    <row r="246" spans="2:4" x14ac:dyDescent="0.35">
      <c r="B246" s="20"/>
      <c r="C246" s="20"/>
      <c r="D246" s="20"/>
    </row>
    <row r="247" spans="2:4" x14ac:dyDescent="0.35">
      <c r="B247" s="20"/>
      <c r="D247" s="20"/>
    </row>
    <row r="248" spans="2:4" x14ac:dyDescent="0.35">
      <c r="B248" s="20"/>
      <c r="D248" s="20"/>
    </row>
    <row r="249" spans="2:4" x14ac:dyDescent="0.35">
      <c r="B249" s="20"/>
      <c r="D249" s="20"/>
    </row>
    <row r="250" spans="2:4" x14ac:dyDescent="0.35">
      <c r="B250" s="20"/>
      <c r="D250" s="20"/>
    </row>
    <row r="251" spans="2:4" x14ac:dyDescent="0.35">
      <c r="B251" s="20"/>
      <c r="D251" s="20"/>
    </row>
    <row r="252" spans="2:4" x14ac:dyDescent="0.35">
      <c r="B252" s="20"/>
      <c r="C252" s="20"/>
      <c r="D252" s="20"/>
    </row>
    <row r="253" spans="2:4" x14ac:dyDescent="0.35">
      <c r="B253" s="20"/>
      <c r="C253" s="20"/>
      <c r="D253" s="20"/>
    </row>
    <row r="254" spans="2:4" x14ac:dyDescent="0.35">
      <c r="B254" s="20"/>
      <c r="D254" s="20"/>
    </row>
    <row r="255" spans="2:4" x14ac:dyDescent="0.35">
      <c r="B255" s="20"/>
      <c r="D255" s="20"/>
    </row>
    <row r="256" spans="2:4" x14ac:dyDescent="0.35">
      <c r="B256" s="20"/>
      <c r="D256" s="20"/>
    </row>
    <row r="257" spans="2:4" x14ac:dyDescent="0.35">
      <c r="B257" s="20"/>
      <c r="D257" s="20"/>
    </row>
    <row r="258" spans="2:4" x14ac:dyDescent="0.35">
      <c r="B258" s="20"/>
      <c r="D258" s="20"/>
    </row>
    <row r="259" spans="2:4" x14ac:dyDescent="0.35">
      <c r="B259" s="20"/>
      <c r="D259" s="20"/>
    </row>
    <row r="260" spans="2:4" x14ac:dyDescent="0.35">
      <c r="B260" s="20"/>
      <c r="D260" s="20"/>
    </row>
    <row r="261" spans="2:4" x14ac:dyDescent="0.35">
      <c r="B261" s="20"/>
      <c r="D261" s="20"/>
    </row>
    <row r="262" spans="2:4" x14ac:dyDescent="0.35">
      <c r="B262" s="20"/>
      <c r="C262" s="20"/>
      <c r="D262" s="20"/>
    </row>
    <row r="263" spans="2:4" x14ac:dyDescent="0.35">
      <c r="B263" s="20"/>
      <c r="C263" s="20"/>
      <c r="D263" s="20"/>
    </row>
    <row r="264" spans="2:4" x14ac:dyDescent="0.35">
      <c r="B264" s="20"/>
      <c r="C264" s="20"/>
      <c r="D264" s="20"/>
    </row>
    <row r="265" spans="2:4" x14ac:dyDescent="0.35">
      <c r="B265" s="20"/>
      <c r="C265" s="20"/>
      <c r="D265" s="20"/>
    </row>
    <row r="266" spans="2:4" x14ac:dyDescent="0.35">
      <c r="B266" s="20"/>
      <c r="C266" s="20"/>
      <c r="D266" s="20"/>
    </row>
    <row r="267" spans="2:4" x14ac:dyDescent="0.35">
      <c r="B267" s="20"/>
      <c r="C267" s="20"/>
      <c r="D267" s="20"/>
    </row>
    <row r="268" spans="2:4" x14ac:dyDescent="0.35">
      <c r="B268" s="20"/>
      <c r="C268" s="20"/>
      <c r="D268" s="20"/>
    </row>
    <row r="269" spans="2:4" x14ac:dyDescent="0.35">
      <c r="B269" s="20"/>
      <c r="C269" s="20"/>
      <c r="D269" s="20"/>
    </row>
    <row r="270" spans="2:4" x14ac:dyDescent="0.35">
      <c r="B270" s="20"/>
      <c r="C270" s="20"/>
      <c r="D270" s="20"/>
    </row>
    <row r="271" spans="2:4" x14ac:dyDescent="0.35">
      <c r="B271" s="20"/>
      <c r="C271" s="20"/>
      <c r="D271" s="20"/>
    </row>
    <row r="272" spans="2:4" x14ac:dyDescent="0.35">
      <c r="B272" s="20"/>
      <c r="C272" s="20"/>
      <c r="D272" s="20"/>
    </row>
    <row r="273" spans="2:4" x14ac:dyDescent="0.35">
      <c r="B273" s="20"/>
      <c r="C273" s="20"/>
      <c r="D273" s="20"/>
    </row>
    <row r="274" spans="2:4" x14ac:dyDescent="0.35">
      <c r="B274" s="20"/>
      <c r="C274" s="20"/>
      <c r="D274" s="20"/>
    </row>
    <row r="275" spans="2:4" x14ac:dyDescent="0.35">
      <c r="B275" s="20"/>
      <c r="C275" s="20"/>
      <c r="D275" s="20"/>
    </row>
    <row r="276" spans="2:4" x14ac:dyDescent="0.35">
      <c r="B276" s="20"/>
      <c r="C276" s="20"/>
      <c r="D276" s="20"/>
    </row>
    <row r="277" spans="2:4" x14ac:dyDescent="0.35">
      <c r="B277" s="20"/>
      <c r="C277" s="20"/>
      <c r="D277" s="20"/>
    </row>
    <row r="278" spans="2:4" x14ac:dyDescent="0.35">
      <c r="B278" s="20"/>
      <c r="C278" s="20"/>
      <c r="D278" s="20"/>
    </row>
    <row r="279" spans="2:4" x14ac:dyDescent="0.35">
      <c r="B279" s="20"/>
      <c r="C279" s="20"/>
      <c r="D279" s="20"/>
    </row>
    <row r="280" spans="2:4" x14ac:dyDescent="0.35">
      <c r="B280" s="20"/>
      <c r="C280" s="20"/>
      <c r="D280" s="20"/>
    </row>
    <row r="281" spans="2:4" x14ac:dyDescent="0.35">
      <c r="B281" s="20"/>
      <c r="C281" s="20"/>
      <c r="D281" s="20"/>
    </row>
    <row r="282" spans="2:4" x14ac:dyDescent="0.35">
      <c r="B282" s="20"/>
      <c r="D282" s="20"/>
    </row>
    <row r="283" spans="2:4" x14ac:dyDescent="0.35">
      <c r="B283" s="20"/>
      <c r="D283" s="20"/>
    </row>
    <row r="284" spans="2:4" x14ac:dyDescent="0.35">
      <c r="B284" s="20"/>
      <c r="D284" s="20"/>
    </row>
    <row r="285" spans="2:4" x14ac:dyDescent="0.35">
      <c r="B285" s="20"/>
      <c r="C285" s="20"/>
      <c r="D285" s="20"/>
    </row>
    <row r="286" spans="2:4" x14ac:dyDescent="0.35">
      <c r="B286" s="20"/>
      <c r="C286" s="20"/>
      <c r="D286" s="20"/>
    </row>
    <row r="287" spans="2:4" x14ac:dyDescent="0.35">
      <c r="B287" s="20"/>
      <c r="C287" s="20"/>
      <c r="D287" s="20"/>
    </row>
    <row r="288" spans="2:4" x14ac:dyDescent="0.35">
      <c r="B288" s="20"/>
      <c r="C288" s="20"/>
      <c r="D288" s="20"/>
    </row>
    <row r="289" spans="2:4" x14ac:dyDescent="0.35">
      <c r="B289" s="20"/>
      <c r="C289" s="20"/>
      <c r="D289" s="20"/>
    </row>
    <row r="290" spans="2:4" x14ac:dyDescent="0.35">
      <c r="B290" s="20"/>
      <c r="C290" s="20"/>
      <c r="D290" s="20"/>
    </row>
    <row r="291" spans="2:4" x14ac:dyDescent="0.35">
      <c r="B291" s="20"/>
      <c r="C291" s="20"/>
      <c r="D291" s="20"/>
    </row>
    <row r="292" spans="2:4" x14ac:dyDescent="0.35">
      <c r="B292" s="20"/>
      <c r="D292" s="20"/>
    </row>
    <row r="293" spans="2:4" x14ac:dyDescent="0.35">
      <c r="B293" s="20"/>
      <c r="D293" s="20"/>
    </row>
    <row r="294" spans="2:4" x14ac:dyDescent="0.35">
      <c r="B294" s="20"/>
      <c r="D294" s="20"/>
    </row>
    <row r="295" spans="2:4" x14ac:dyDescent="0.35">
      <c r="B295" s="20"/>
      <c r="D295" s="20"/>
    </row>
    <row r="296" spans="2:4" x14ac:dyDescent="0.35">
      <c r="B296" s="20"/>
      <c r="D296" s="20"/>
    </row>
    <row r="297" spans="2:4" x14ac:dyDescent="0.35">
      <c r="B297" s="20"/>
      <c r="D297" s="20"/>
    </row>
    <row r="298" spans="2:4" x14ac:dyDescent="0.35">
      <c r="B298" s="20"/>
      <c r="D298" s="20"/>
    </row>
    <row r="299" spans="2:4" x14ac:dyDescent="0.35">
      <c r="B299" s="20"/>
      <c r="D299" s="20"/>
    </row>
    <row r="300" spans="2:4" x14ac:dyDescent="0.35">
      <c r="B300" s="20"/>
      <c r="D300" s="20"/>
    </row>
    <row r="301" spans="2:4" x14ac:dyDescent="0.35">
      <c r="B301" s="20"/>
      <c r="D301" s="20"/>
    </row>
    <row r="302" spans="2:4" x14ac:dyDescent="0.35">
      <c r="B302" s="20"/>
      <c r="D302" s="20"/>
    </row>
    <row r="303" spans="2:4" x14ac:dyDescent="0.35">
      <c r="B303" s="20"/>
      <c r="D303" s="20"/>
    </row>
    <row r="304" spans="2:4" x14ac:dyDescent="0.35">
      <c r="B304" s="20"/>
      <c r="D304" s="20"/>
    </row>
    <row r="305" spans="2:4" x14ac:dyDescent="0.35">
      <c r="B305" s="20"/>
      <c r="D305" s="20"/>
    </row>
    <row r="306" spans="2:4" x14ac:dyDescent="0.35">
      <c r="B306" s="20"/>
      <c r="D306" s="20"/>
    </row>
    <row r="307" spans="2:4" x14ac:dyDescent="0.35">
      <c r="B307" s="20"/>
      <c r="D307" s="20"/>
    </row>
    <row r="308" spans="2:4" x14ac:dyDescent="0.35">
      <c r="B308" s="20"/>
      <c r="C308" s="20"/>
      <c r="D308" s="20"/>
    </row>
    <row r="309" spans="2:4" x14ac:dyDescent="0.35">
      <c r="B309" s="20"/>
      <c r="D309" s="20"/>
    </row>
    <row r="310" spans="2:4" x14ac:dyDescent="0.35">
      <c r="B310" s="20"/>
      <c r="D310" s="20"/>
    </row>
    <row r="311" spans="2:4" x14ac:dyDescent="0.35">
      <c r="B311" s="20"/>
      <c r="D311" s="20"/>
    </row>
    <row r="312" spans="2:4" x14ac:dyDescent="0.35">
      <c r="B312" s="20"/>
      <c r="D312" s="20"/>
    </row>
    <row r="313" spans="2:4" x14ac:dyDescent="0.35">
      <c r="B313" s="20"/>
      <c r="C313" s="20"/>
      <c r="D313" s="20"/>
    </row>
    <row r="314" spans="2:4" x14ac:dyDescent="0.35">
      <c r="B314" s="20"/>
      <c r="D314" s="20"/>
    </row>
    <row r="315" spans="2:4" x14ac:dyDescent="0.35">
      <c r="B315" s="20"/>
      <c r="D315" s="20"/>
    </row>
    <row r="316" spans="2:4" x14ac:dyDescent="0.35">
      <c r="B316" s="20"/>
      <c r="D316" s="20"/>
    </row>
    <row r="317" spans="2:4" x14ac:dyDescent="0.35">
      <c r="B317" s="20"/>
      <c r="D317" s="20"/>
    </row>
    <row r="318" spans="2:4" x14ac:dyDescent="0.35">
      <c r="B318" s="20"/>
      <c r="D318" s="20"/>
    </row>
    <row r="319" spans="2:4" x14ac:dyDescent="0.35">
      <c r="B319" s="20"/>
      <c r="D319" s="20"/>
    </row>
    <row r="320" spans="2:4" x14ac:dyDescent="0.35">
      <c r="B320" s="20"/>
      <c r="D320" s="20"/>
    </row>
    <row r="321" spans="2:4" x14ac:dyDescent="0.35">
      <c r="B321" s="20"/>
      <c r="D321" s="20"/>
    </row>
    <row r="322" spans="2:4" x14ac:dyDescent="0.35">
      <c r="B322" s="20"/>
      <c r="D322" s="20"/>
    </row>
    <row r="323" spans="2:4" x14ac:dyDescent="0.35">
      <c r="B323" s="20"/>
      <c r="D323" s="20"/>
    </row>
    <row r="324" spans="2:4" x14ac:dyDescent="0.35">
      <c r="B324" s="20"/>
      <c r="D324" s="20"/>
    </row>
    <row r="325" spans="2:4" x14ac:dyDescent="0.35">
      <c r="B325" s="20"/>
      <c r="D325" s="20"/>
    </row>
    <row r="326" spans="2:4" x14ac:dyDescent="0.35">
      <c r="B326" s="20"/>
      <c r="D326" s="20"/>
    </row>
    <row r="327" spans="2:4" x14ac:dyDescent="0.35">
      <c r="B327" s="20"/>
      <c r="D327" s="20"/>
    </row>
    <row r="328" spans="2:4" x14ac:dyDescent="0.35">
      <c r="B328" s="20"/>
      <c r="D328" s="20"/>
    </row>
    <row r="329" spans="2:4" x14ac:dyDescent="0.35">
      <c r="B329" s="20"/>
      <c r="D329" s="20"/>
    </row>
    <row r="330" spans="2:4" x14ac:dyDescent="0.35">
      <c r="B330" s="20"/>
      <c r="D330" s="20"/>
    </row>
    <row r="331" spans="2:4" x14ac:dyDescent="0.35">
      <c r="B331" s="20"/>
      <c r="D331" s="20"/>
    </row>
    <row r="332" spans="2:4" x14ac:dyDescent="0.35">
      <c r="B332" s="20"/>
      <c r="D332" s="20"/>
    </row>
    <row r="333" spans="2:4" x14ac:dyDescent="0.35">
      <c r="B333" s="20"/>
      <c r="D333" s="20"/>
    </row>
    <row r="334" spans="2:4" x14ac:dyDescent="0.35">
      <c r="B334" s="20"/>
      <c r="C334" s="20"/>
      <c r="D334" s="20"/>
    </row>
    <row r="335" spans="2:4" x14ac:dyDescent="0.35">
      <c r="B335" s="20"/>
      <c r="C335" s="20"/>
      <c r="D335" s="20"/>
    </row>
    <row r="336" spans="2:4" x14ac:dyDescent="0.35">
      <c r="B336" s="20"/>
      <c r="D336" s="20"/>
    </row>
    <row r="337" spans="2:4" x14ac:dyDescent="0.35">
      <c r="B337" s="20"/>
      <c r="D337" s="20"/>
    </row>
    <row r="338" spans="2:4" x14ac:dyDescent="0.35">
      <c r="B338" s="20"/>
      <c r="C338" s="20"/>
      <c r="D338" s="20"/>
    </row>
    <row r="339" spans="2:4" x14ac:dyDescent="0.35">
      <c r="B339" s="20"/>
      <c r="C339" s="20"/>
      <c r="D339" s="20"/>
    </row>
    <row r="340" spans="2:4" x14ac:dyDescent="0.35">
      <c r="B340" s="20"/>
      <c r="C340" s="20"/>
      <c r="D340" s="20"/>
    </row>
    <row r="341" spans="2:4" x14ac:dyDescent="0.35">
      <c r="B341" s="20"/>
      <c r="C341" s="20"/>
      <c r="D341" s="20"/>
    </row>
    <row r="342" spans="2:4" x14ac:dyDescent="0.35">
      <c r="B342" s="20"/>
      <c r="C342" s="20"/>
      <c r="D342" s="20"/>
    </row>
    <row r="343" spans="2:4" x14ac:dyDescent="0.35">
      <c r="B343" s="20"/>
      <c r="C343" s="20"/>
      <c r="D343" s="20"/>
    </row>
    <row r="344" spans="2:4" x14ac:dyDescent="0.35">
      <c r="B344" s="20"/>
      <c r="C344" s="20"/>
      <c r="D344" s="20"/>
    </row>
    <row r="345" spans="2:4" x14ac:dyDescent="0.35">
      <c r="B345" s="20"/>
      <c r="C345" s="20"/>
      <c r="D345" s="20"/>
    </row>
    <row r="346" spans="2:4" x14ac:dyDescent="0.35">
      <c r="B346" s="20"/>
      <c r="D346" s="20"/>
    </row>
    <row r="347" spans="2:4" x14ac:dyDescent="0.35">
      <c r="B347" s="20"/>
      <c r="D347" s="20"/>
    </row>
    <row r="348" spans="2:4" x14ac:dyDescent="0.35">
      <c r="B348" s="20"/>
      <c r="C348" s="20"/>
      <c r="D348" s="20"/>
    </row>
    <row r="349" spans="2:4" x14ac:dyDescent="0.35">
      <c r="B349" s="20"/>
      <c r="C349" s="20"/>
      <c r="D349" s="20"/>
    </row>
    <row r="350" spans="2:4" x14ac:dyDescent="0.35">
      <c r="B350" s="20"/>
      <c r="C350" s="20"/>
      <c r="D350" s="20"/>
    </row>
    <row r="351" spans="2:4" x14ac:dyDescent="0.35">
      <c r="B351" s="20"/>
      <c r="C351" s="20"/>
      <c r="D351" s="20"/>
    </row>
    <row r="352" spans="2:4" x14ac:dyDescent="0.35">
      <c r="B352" s="20"/>
      <c r="C352" s="20"/>
      <c r="D352" s="20"/>
    </row>
    <row r="353" spans="2:4" x14ac:dyDescent="0.35">
      <c r="B353" s="20"/>
      <c r="C353" s="20"/>
      <c r="D353" s="20"/>
    </row>
    <row r="354" spans="2:4" x14ac:dyDescent="0.35">
      <c r="B354" s="20"/>
      <c r="C354" s="20"/>
      <c r="D354" s="20"/>
    </row>
    <row r="355" spans="2:4" x14ac:dyDescent="0.35">
      <c r="B355" s="20"/>
      <c r="C355" s="20"/>
      <c r="D355" s="20"/>
    </row>
    <row r="356" spans="2:4" x14ac:dyDescent="0.35">
      <c r="B356" s="20"/>
      <c r="D356" s="20"/>
    </row>
    <row r="357" spans="2:4" x14ac:dyDescent="0.35">
      <c r="B357" s="20"/>
      <c r="D357" s="20"/>
    </row>
    <row r="358" spans="2:4" x14ac:dyDescent="0.35">
      <c r="B358" s="20"/>
      <c r="D358" s="20"/>
    </row>
    <row r="359" spans="2:4" x14ac:dyDescent="0.35">
      <c r="B359" s="20"/>
      <c r="D359" s="20"/>
    </row>
    <row r="360" spans="2:4" x14ac:dyDescent="0.35">
      <c r="B360" s="20"/>
      <c r="D360" s="20"/>
    </row>
    <row r="361" spans="2:4" x14ac:dyDescent="0.35">
      <c r="B361" s="20"/>
      <c r="D361" s="20"/>
    </row>
    <row r="362" spans="2:4" x14ac:dyDescent="0.35">
      <c r="B362" s="20"/>
      <c r="D362" s="20"/>
    </row>
    <row r="363" spans="2:4" x14ac:dyDescent="0.35">
      <c r="B363" s="20"/>
      <c r="D363" s="20"/>
    </row>
    <row r="364" spans="2:4" x14ac:dyDescent="0.35">
      <c r="B364" s="20"/>
      <c r="D364" s="20"/>
    </row>
    <row r="365" spans="2:4" x14ac:dyDescent="0.35">
      <c r="B365" s="20"/>
      <c r="D365" s="20"/>
    </row>
    <row r="366" spans="2:4" x14ac:dyDescent="0.35">
      <c r="B366" s="20"/>
      <c r="C366" s="20"/>
      <c r="D366" s="20"/>
    </row>
    <row r="367" spans="2:4" x14ac:dyDescent="0.35">
      <c r="B367" s="20"/>
      <c r="C367" s="20"/>
      <c r="D367" s="20"/>
    </row>
    <row r="368" spans="2:4" x14ac:dyDescent="0.35">
      <c r="B368" s="20"/>
      <c r="D368" s="20"/>
    </row>
    <row r="369" spans="2:4" x14ac:dyDescent="0.35">
      <c r="B369" s="20"/>
      <c r="D369" s="20"/>
    </row>
    <row r="370" spans="2:4" x14ac:dyDescent="0.35">
      <c r="B370" s="20"/>
      <c r="D370" s="20"/>
    </row>
    <row r="371" spans="2:4" x14ac:dyDescent="0.35">
      <c r="B371" s="20"/>
      <c r="D371" s="20"/>
    </row>
    <row r="372" spans="2:4" x14ac:dyDescent="0.35">
      <c r="B372" s="20"/>
      <c r="D372" s="20"/>
    </row>
    <row r="373" spans="2:4" x14ac:dyDescent="0.35">
      <c r="B373" s="20"/>
      <c r="D373" s="20"/>
    </row>
    <row r="374" spans="2:4" x14ac:dyDescent="0.35">
      <c r="B374" s="20"/>
      <c r="D374" s="20"/>
    </row>
    <row r="375" spans="2:4" x14ac:dyDescent="0.35">
      <c r="D375" s="20"/>
    </row>
    <row r="376" spans="2:4" x14ac:dyDescent="0.35">
      <c r="D376" s="20"/>
    </row>
    <row r="377" spans="2:4" x14ac:dyDescent="0.35">
      <c r="D377" s="20"/>
    </row>
    <row r="378" spans="2:4" x14ac:dyDescent="0.35">
      <c r="D378" s="20"/>
    </row>
    <row r="379" spans="2:4" x14ac:dyDescent="0.35">
      <c r="D379" s="20"/>
    </row>
    <row r="380" spans="2:4" x14ac:dyDescent="0.35">
      <c r="D380" s="20"/>
    </row>
    <row r="381" spans="2:4" x14ac:dyDescent="0.35">
      <c r="D381" s="20"/>
    </row>
    <row r="382" spans="2:4" x14ac:dyDescent="0.35">
      <c r="D382" s="20"/>
    </row>
    <row r="383" spans="2:4" x14ac:dyDescent="0.35">
      <c r="D383" s="20"/>
    </row>
    <row r="384" spans="2:4" x14ac:dyDescent="0.35">
      <c r="D384" s="20"/>
    </row>
    <row r="385" spans="2:4" x14ac:dyDescent="0.35">
      <c r="B385" s="20" t="s">
        <v>38</v>
      </c>
      <c r="D385" s="20"/>
    </row>
    <row r="386" spans="2:4" ht="29" x14ac:dyDescent="0.35">
      <c r="B386" s="20" t="s">
        <v>108</v>
      </c>
      <c r="D386" s="20"/>
    </row>
    <row r="387" spans="2:4" x14ac:dyDescent="0.35">
      <c r="B387" s="20" t="s">
        <v>39</v>
      </c>
      <c r="D387" s="20"/>
    </row>
    <row r="388" spans="2:4" x14ac:dyDescent="0.35">
      <c r="B388" s="20" t="s">
        <v>115</v>
      </c>
      <c r="D388" s="20"/>
    </row>
    <row r="389" spans="2:4" x14ac:dyDescent="0.35">
      <c r="B389" s="20" t="s">
        <v>178</v>
      </c>
      <c r="D389" s="20"/>
    </row>
    <row r="390" spans="2:4" x14ac:dyDescent="0.35">
      <c r="B390" s="20" t="s">
        <v>80</v>
      </c>
      <c r="D390" s="20"/>
    </row>
    <row r="391" spans="2:4" x14ac:dyDescent="0.35">
      <c r="B391" s="20" t="s">
        <v>64</v>
      </c>
      <c r="D391" s="20"/>
    </row>
    <row r="392" spans="2:4" x14ac:dyDescent="0.35">
      <c r="B392" s="20" t="s">
        <v>101</v>
      </c>
      <c r="D392" s="20"/>
    </row>
    <row r="393" spans="2:4" x14ac:dyDescent="0.35">
      <c r="B393" s="20" t="s">
        <v>40</v>
      </c>
      <c r="D393" s="20"/>
    </row>
    <row r="394" spans="2:4" x14ac:dyDescent="0.35">
      <c r="B394" s="20" t="s">
        <v>87</v>
      </c>
      <c r="D394" s="20"/>
    </row>
    <row r="395" spans="2:4" x14ac:dyDescent="0.35">
      <c r="B395" s="20" t="s">
        <v>99</v>
      </c>
      <c r="D395" s="20"/>
    </row>
    <row r="396" spans="2:4" x14ac:dyDescent="0.35">
      <c r="B396" s="20" t="s">
        <v>88</v>
      </c>
      <c r="D396" s="20"/>
    </row>
    <row r="397" spans="2:4" x14ac:dyDescent="0.35">
      <c r="B397" s="20" t="s">
        <v>89</v>
      </c>
      <c r="D397" s="20"/>
    </row>
    <row r="398" spans="2:4" x14ac:dyDescent="0.35">
      <c r="B398" s="20" t="s">
        <v>104</v>
      </c>
      <c r="D398" s="20"/>
    </row>
    <row r="399" spans="2:4" x14ac:dyDescent="0.35">
      <c r="B399" s="20" t="s">
        <v>96</v>
      </c>
      <c r="D399" s="20"/>
    </row>
    <row r="400" spans="2:4" x14ac:dyDescent="0.35">
      <c r="B400" s="20" t="s">
        <v>41</v>
      </c>
      <c r="D400" s="20"/>
    </row>
    <row r="401" spans="2:4" x14ac:dyDescent="0.35">
      <c r="B401" s="20" t="s">
        <v>102</v>
      </c>
      <c r="D401" s="20"/>
    </row>
    <row r="402" spans="2:4" x14ac:dyDescent="0.35">
      <c r="B402" s="20" t="s">
        <v>42</v>
      </c>
      <c r="D402" s="20"/>
    </row>
    <row r="403" spans="2:4" x14ac:dyDescent="0.35">
      <c r="B403" s="20" t="s">
        <v>90</v>
      </c>
      <c r="D403" s="20"/>
    </row>
    <row r="404" spans="2:4" x14ac:dyDescent="0.35">
      <c r="B404" s="20" t="s">
        <v>65</v>
      </c>
      <c r="D404" s="20"/>
    </row>
    <row r="405" spans="2:4" x14ac:dyDescent="0.35">
      <c r="B405" s="20" t="s">
        <v>105</v>
      </c>
      <c r="D405" s="20"/>
    </row>
    <row r="406" spans="2:4" x14ac:dyDescent="0.35">
      <c r="B406" s="20" t="s">
        <v>74</v>
      </c>
      <c r="D406" s="20"/>
    </row>
    <row r="407" spans="2:4" x14ac:dyDescent="0.35">
      <c r="B407" s="20" t="s">
        <v>117</v>
      </c>
      <c r="D407" s="20"/>
    </row>
    <row r="408" spans="2:4" x14ac:dyDescent="0.35">
      <c r="B408" s="20" t="s">
        <v>118</v>
      </c>
      <c r="D408" s="20"/>
    </row>
    <row r="409" spans="2:4" x14ac:dyDescent="0.35">
      <c r="B409" s="20" t="s">
        <v>43</v>
      </c>
      <c r="D409" s="20"/>
    </row>
    <row r="410" spans="2:4" x14ac:dyDescent="0.35">
      <c r="B410" s="20" t="s">
        <v>75</v>
      </c>
      <c r="D410" s="20"/>
    </row>
    <row r="411" spans="2:4" x14ac:dyDescent="0.35">
      <c r="B411" s="20" t="s">
        <v>106</v>
      </c>
      <c r="D411" s="20"/>
    </row>
    <row r="412" spans="2:4" x14ac:dyDescent="0.35">
      <c r="B412" s="20" t="s">
        <v>106</v>
      </c>
      <c r="D412" s="20"/>
    </row>
    <row r="413" spans="2:4" x14ac:dyDescent="0.35">
      <c r="B413" s="20" t="s">
        <v>81</v>
      </c>
      <c r="D413" s="20"/>
    </row>
    <row r="414" spans="2:4" x14ac:dyDescent="0.35">
      <c r="B414" s="20" t="s">
        <v>82</v>
      </c>
      <c r="D414" s="20"/>
    </row>
    <row r="415" spans="2:4" x14ac:dyDescent="0.35">
      <c r="B415" s="20" t="s">
        <v>83</v>
      </c>
      <c r="D415" s="20"/>
    </row>
    <row r="416" spans="2:4" x14ac:dyDescent="0.35">
      <c r="B416" s="20" t="s">
        <v>86</v>
      </c>
      <c r="D416" s="20"/>
    </row>
    <row r="417" spans="2:4" x14ac:dyDescent="0.35">
      <c r="B417" s="20" t="s">
        <v>107</v>
      </c>
      <c r="D417" s="20"/>
    </row>
    <row r="418" spans="2:4" x14ac:dyDescent="0.35">
      <c r="B418" s="20" t="s">
        <v>179</v>
      </c>
      <c r="D418" s="20"/>
    </row>
    <row r="419" spans="2:4" x14ac:dyDescent="0.35">
      <c r="B419" s="20" t="s">
        <v>76</v>
      </c>
      <c r="D419" s="20"/>
    </row>
    <row r="420" spans="2:4" x14ac:dyDescent="0.35">
      <c r="B420" s="20" t="s">
        <v>77</v>
      </c>
      <c r="D420" s="20"/>
    </row>
    <row r="421" spans="2:4" x14ac:dyDescent="0.35">
      <c r="B421" s="20" t="s">
        <v>44</v>
      </c>
      <c r="D421" s="20"/>
    </row>
    <row r="422" spans="2:4" x14ac:dyDescent="0.35">
      <c r="B422" s="20" t="s">
        <v>66</v>
      </c>
      <c r="D422" s="20"/>
    </row>
    <row r="423" spans="2:4" x14ac:dyDescent="0.35">
      <c r="B423" s="20" t="s">
        <v>67</v>
      </c>
      <c r="D423" s="20"/>
    </row>
    <row r="424" spans="2:4" x14ac:dyDescent="0.35">
      <c r="B424" s="20" t="s">
        <v>31</v>
      </c>
      <c r="D424" s="20"/>
    </row>
    <row r="425" spans="2:4" x14ac:dyDescent="0.35">
      <c r="B425" s="20" t="s">
        <v>91</v>
      </c>
      <c r="D425" s="20"/>
    </row>
    <row r="426" spans="2:4" x14ac:dyDescent="0.35">
      <c r="B426" s="20" t="s">
        <v>92</v>
      </c>
      <c r="D426" s="20"/>
    </row>
    <row r="427" spans="2:4" x14ac:dyDescent="0.35">
      <c r="B427" s="20" t="s">
        <v>97</v>
      </c>
      <c r="D427" s="20"/>
    </row>
    <row r="428" spans="2:4" x14ac:dyDescent="0.35">
      <c r="B428" s="20" t="s">
        <v>98</v>
      </c>
      <c r="D428" s="20"/>
    </row>
    <row r="429" spans="2:4" x14ac:dyDescent="0.35">
      <c r="B429" s="20" t="s">
        <v>180</v>
      </c>
      <c r="D429" s="20"/>
    </row>
    <row r="430" spans="2:4" x14ac:dyDescent="0.35">
      <c r="B430" s="20" t="s">
        <v>116</v>
      </c>
      <c r="D430" s="20"/>
    </row>
    <row r="431" spans="2:4" x14ac:dyDescent="0.35">
      <c r="B431" s="20" t="s">
        <v>45</v>
      </c>
      <c r="D431" s="20"/>
    </row>
    <row r="432" spans="2:4" x14ac:dyDescent="0.35">
      <c r="B432" s="20" t="s">
        <v>93</v>
      </c>
      <c r="D432" s="20"/>
    </row>
    <row r="433" spans="2:4" x14ac:dyDescent="0.35">
      <c r="B433" s="20" t="s">
        <v>346</v>
      </c>
      <c r="D433" s="20"/>
    </row>
    <row r="434" spans="2:4" x14ac:dyDescent="0.35">
      <c r="B434" s="20" t="s">
        <v>79</v>
      </c>
      <c r="D434" s="20"/>
    </row>
    <row r="435" spans="2:4" x14ac:dyDescent="0.35">
      <c r="B435" s="20" t="s">
        <v>84</v>
      </c>
      <c r="D435" s="20"/>
    </row>
    <row r="436" spans="2:4" x14ac:dyDescent="0.35">
      <c r="B436" s="20" t="s">
        <v>100</v>
      </c>
      <c r="D436" s="20"/>
    </row>
    <row r="437" spans="2:4" x14ac:dyDescent="0.35">
      <c r="B437" s="20" t="s">
        <v>68</v>
      </c>
      <c r="D437" s="20"/>
    </row>
    <row r="438" spans="2:4" x14ac:dyDescent="0.35">
      <c r="B438" s="20" t="s">
        <v>78</v>
      </c>
      <c r="D438" s="20"/>
    </row>
    <row r="439" spans="2:4" x14ac:dyDescent="0.35">
      <c r="B439" s="20" t="s">
        <v>46</v>
      </c>
      <c r="D439" s="20"/>
    </row>
    <row r="440" spans="2:4" x14ac:dyDescent="0.35">
      <c r="B440" s="20" t="s">
        <v>69</v>
      </c>
      <c r="D440" s="20"/>
    </row>
    <row r="441" spans="2:4" x14ac:dyDescent="0.35">
      <c r="B441" s="20" t="s">
        <v>70</v>
      </c>
      <c r="D441" s="20"/>
    </row>
    <row r="442" spans="2:4" x14ac:dyDescent="0.35">
      <c r="B442" s="20" t="s">
        <v>94</v>
      </c>
      <c r="D442" s="20"/>
    </row>
    <row r="443" spans="2:4" x14ac:dyDescent="0.35">
      <c r="B443" s="20" t="s">
        <v>113</v>
      </c>
      <c r="D443" s="20"/>
    </row>
    <row r="444" spans="2:4" x14ac:dyDescent="0.35">
      <c r="B444" s="20" t="s">
        <v>71</v>
      </c>
      <c r="D444" s="20"/>
    </row>
    <row r="445" spans="2:4" x14ac:dyDescent="0.35">
      <c r="B445" s="20" t="s">
        <v>72</v>
      </c>
      <c r="D445" s="20"/>
    </row>
    <row r="446" spans="2:4" x14ac:dyDescent="0.35">
      <c r="B446" s="20" t="s">
        <v>73</v>
      </c>
      <c r="D446" s="20"/>
    </row>
    <row r="447" spans="2:4" x14ac:dyDescent="0.35">
      <c r="B447" s="20" t="s">
        <v>47</v>
      </c>
      <c r="D447" s="20"/>
    </row>
    <row r="448" spans="2:4" x14ac:dyDescent="0.35">
      <c r="B448" s="20" t="s">
        <v>111</v>
      </c>
      <c r="D448" s="20"/>
    </row>
    <row r="449" spans="2:4" x14ac:dyDescent="0.35">
      <c r="B449" s="20" t="s">
        <v>48</v>
      </c>
      <c r="D449" s="20"/>
    </row>
    <row r="450" spans="2:4" x14ac:dyDescent="0.35">
      <c r="B450" s="20" t="s">
        <v>95</v>
      </c>
      <c r="D450" s="20"/>
    </row>
    <row r="451" spans="2:4" x14ac:dyDescent="0.35">
      <c r="D451" s="20"/>
    </row>
    <row r="452" spans="2:4" ht="43.5" x14ac:dyDescent="0.35">
      <c r="B452" s="21" t="s">
        <v>202</v>
      </c>
      <c r="D452" s="20"/>
    </row>
    <row r="453" spans="2:4" x14ac:dyDescent="0.35">
      <c r="D453" s="20"/>
    </row>
    <row r="454" spans="2:4" x14ac:dyDescent="0.35">
      <c r="D454" s="20"/>
    </row>
    <row r="455" spans="2:4" x14ac:dyDescent="0.35">
      <c r="D455" s="20"/>
    </row>
    <row r="456" spans="2:4" x14ac:dyDescent="0.35">
      <c r="D456" s="20"/>
    </row>
    <row r="457" spans="2:4" x14ac:dyDescent="0.35">
      <c r="D457" s="20"/>
    </row>
    <row r="458" spans="2:4" x14ac:dyDescent="0.35">
      <c r="D458" s="20"/>
    </row>
    <row r="459" spans="2:4" x14ac:dyDescent="0.35">
      <c r="D459" s="20"/>
    </row>
    <row r="460" spans="2:4" x14ac:dyDescent="0.35">
      <c r="D460" s="20"/>
    </row>
    <row r="461" spans="2:4" x14ac:dyDescent="0.35">
      <c r="D461" s="20"/>
    </row>
    <row r="462" spans="2:4" x14ac:dyDescent="0.35">
      <c r="D462" s="20"/>
    </row>
    <row r="463" spans="2:4" x14ac:dyDescent="0.35">
      <c r="D463" s="20"/>
    </row>
    <row r="464" spans="2:4" x14ac:dyDescent="0.35">
      <c r="D464" s="20"/>
    </row>
    <row r="465" spans="4:4" x14ac:dyDescent="0.35">
      <c r="D465" s="20"/>
    </row>
    <row r="466" spans="4:4" x14ac:dyDescent="0.35">
      <c r="D466" s="20"/>
    </row>
    <row r="467" spans="4:4" x14ac:dyDescent="0.35">
      <c r="D467" s="20"/>
    </row>
    <row r="468" spans="4:4" x14ac:dyDescent="0.35">
      <c r="D468" s="20"/>
    </row>
    <row r="469" spans="4:4" x14ac:dyDescent="0.35">
      <c r="D469" s="20"/>
    </row>
    <row r="470" spans="4:4" x14ac:dyDescent="0.35">
      <c r="D470" s="20"/>
    </row>
    <row r="471" spans="4:4" x14ac:dyDescent="0.35">
      <c r="D471" s="20"/>
    </row>
    <row r="472" spans="4:4" x14ac:dyDescent="0.35">
      <c r="D472" s="20"/>
    </row>
    <row r="473" spans="4:4" x14ac:dyDescent="0.35">
      <c r="D473" s="20"/>
    </row>
    <row r="474" spans="4:4" x14ac:dyDescent="0.35">
      <c r="D474" s="20"/>
    </row>
    <row r="475" spans="4:4" x14ac:dyDescent="0.35">
      <c r="D475" s="20"/>
    </row>
    <row r="476" spans="4:4" x14ac:dyDescent="0.35">
      <c r="D476" s="20"/>
    </row>
    <row r="477" spans="4:4" x14ac:dyDescent="0.35">
      <c r="D477" s="20"/>
    </row>
    <row r="478" spans="4:4" x14ac:dyDescent="0.35">
      <c r="D478" s="20"/>
    </row>
    <row r="479" spans="4:4" x14ac:dyDescent="0.35">
      <c r="D479" s="20"/>
    </row>
    <row r="480" spans="4:4" x14ac:dyDescent="0.35">
      <c r="D480" s="20"/>
    </row>
    <row r="481" spans="4:4" x14ac:dyDescent="0.35">
      <c r="D481" s="20"/>
    </row>
    <row r="482" spans="4:4" x14ac:dyDescent="0.35">
      <c r="D482" s="20"/>
    </row>
    <row r="483" spans="4:4" x14ac:dyDescent="0.35">
      <c r="D483" s="20"/>
    </row>
    <row r="484" spans="4:4" x14ac:dyDescent="0.35">
      <c r="D484" s="20"/>
    </row>
    <row r="485" spans="4:4" x14ac:dyDescent="0.35">
      <c r="D485" s="20"/>
    </row>
    <row r="486" spans="4:4" x14ac:dyDescent="0.35">
      <c r="D486" s="20"/>
    </row>
    <row r="487" spans="4:4" x14ac:dyDescent="0.35">
      <c r="D487" s="20"/>
    </row>
    <row r="488" spans="4:4" x14ac:dyDescent="0.35">
      <c r="D488" s="20"/>
    </row>
    <row r="489" spans="4:4" x14ac:dyDescent="0.35">
      <c r="D489" s="20"/>
    </row>
    <row r="490" spans="4:4" x14ac:dyDescent="0.35">
      <c r="D490" s="20"/>
    </row>
    <row r="491" spans="4:4" x14ac:dyDescent="0.35">
      <c r="D491" s="20"/>
    </row>
    <row r="492" spans="4:4" x14ac:dyDescent="0.35">
      <c r="D492" s="20"/>
    </row>
    <row r="493" spans="4:4" x14ac:dyDescent="0.35">
      <c r="D493" s="20"/>
    </row>
    <row r="494" spans="4:4" x14ac:dyDescent="0.35">
      <c r="D494" s="20"/>
    </row>
    <row r="495" spans="4:4" x14ac:dyDescent="0.35">
      <c r="D495" s="20"/>
    </row>
    <row r="496" spans="4:4" x14ac:dyDescent="0.35">
      <c r="D496" s="20"/>
    </row>
    <row r="497" spans="4:4" x14ac:dyDescent="0.35">
      <c r="D497" s="20"/>
    </row>
    <row r="498" spans="4:4" x14ac:dyDescent="0.35">
      <c r="D498" s="20"/>
    </row>
    <row r="499" spans="4:4" x14ac:dyDescent="0.35">
      <c r="D499" s="20"/>
    </row>
    <row r="500" spans="4:4" x14ac:dyDescent="0.35">
      <c r="D500" s="20"/>
    </row>
    <row r="501" spans="4:4" x14ac:dyDescent="0.35">
      <c r="D501" s="20"/>
    </row>
    <row r="502" spans="4:4" x14ac:dyDescent="0.35">
      <c r="D502" s="20"/>
    </row>
    <row r="503" spans="4:4" x14ac:dyDescent="0.35">
      <c r="D503" s="20"/>
    </row>
    <row r="504" spans="4:4" x14ac:dyDescent="0.35">
      <c r="D504" s="20"/>
    </row>
    <row r="505" spans="4:4" x14ac:dyDescent="0.35">
      <c r="D505" s="20"/>
    </row>
    <row r="506" spans="4:4" x14ac:dyDescent="0.35">
      <c r="D506" s="20"/>
    </row>
    <row r="507" spans="4:4" x14ac:dyDescent="0.35">
      <c r="D507" s="20"/>
    </row>
    <row r="508" spans="4:4" x14ac:dyDescent="0.35">
      <c r="D508" s="20"/>
    </row>
    <row r="509" spans="4:4" x14ac:dyDescent="0.35">
      <c r="D509" s="20"/>
    </row>
    <row r="510" spans="4:4" x14ac:dyDescent="0.35">
      <c r="D510" s="20"/>
    </row>
    <row r="511" spans="4:4" x14ac:dyDescent="0.35">
      <c r="D511" s="20"/>
    </row>
    <row r="512" spans="4:4" x14ac:dyDescent="0.35">
      <c r="D512" s="20"/>
    </row>
    <row r="513" spans="4:4" x14ac:dyDescent="0.35">
      <c r="D513" s="20"/>
    </row>
    <row r="514" spans="4:4" x14ac:dyDescent="0.35">
      <c r="D514" s="20"/>
    </row>
    <row r="515" spans="4:4" x14ac:dyDescent="0.35">
      <c r="D515" s="20"/>
    </row>
    <row r="516" spans="4:4" x14ac:dyDescent="0.35">
      <c r="D516" s="20"/>
    </row>
    <row r="517" spans="4:4" x14ac:dyDescent="0.35">
      <c r="D517" s="20"/>
    </row>
    <row r="518" spans="4:4" x14ac:dyDescent="0.35">
      <c r="D518" s="20"/>
    </row>
    <row r="519" spans="4:4" x14ac:dyDescent="0.35">
      <c r="D519" s="20"/>
    </row>
    <row r="520" spans="4:4" x14ac:dyDescent="0.35">
      <c r="D520" s="20"/>
    </row>
    <row r="521" spans="4:4" x14ac:dyDescent="0.35">
      <c r="D521" s="20"/>
    </row>
    <row r="522" spans="4:4" x14ac:dyDescent="0.35">
      <c r="D522" s="20"/>
    </row>
    <row r="523" spans="4:4" x14ac:dyDescent="0.35">
      <c r="D523" s="20"/>
    </row>
    <row r="524" spans="4:4" x14ac:dyDescent="0.35">
      <c r="D524" s="20"/>
    </row>
    <row r="525" spans="4:4" x14ac:dyDescent="0.35">
      <c r="D525" s="20"/>
    </row>
    <row r="526" spans="4:4" x14ac:dyDescent="0.35">
      <c r="D526" s="20"/>
    </row>
    <row r="527" spans="4:4" x14ac:dyDescent="0.35">
      <c r="D527" s="20"/>
    </row>
    <row r="528" spans="4:4" x14ac:dyDescent="0.35">
      <c r="D528" s="20"/>
    </row>
    <row r="529" spans="4:4" x14ac:dyDescent="0.35">
      <c r="D529" s="20"/>
    </row>
    <row r="530" spans="4:4" x14ac:dyDescent="0.35">
      <c r="D530" s="20"/>
    </row>
    <row r="531" spans="4:4" x14ac:dyDescent="0.35">
      <c r="D531" s="20"/>
    </row>
    <row r="532" spans="4:4" x14ac:dyDescent="0.35">
      <c r="D532" s="20"/>
    </row>
    <row r="533" spans="4:4" x14ac:dyDescent="0.35">
      <c r="D533" s="20"/>
    </row>
    <row r="534" spans="4:4" x14ac:dyDescent="0.35">
      <c r="D534" s="20"/>
    </row>
    <row r="535" spans="4:4" x14ac:dyDescent="0.35">
      <c r="D535" s="20"/>
    </row>
    <row r="536" spans="4:4" x14ac:dyDescent="0.35">
      <c r="D536" s="20"/>
    </row>
    <row r="537" spans="4:4" x14ac:dyDescent="0.35">
      <c r="D537" s="20"/>
    </row>
    <row r="538" spans="4:4" x14ac:dyDescent="0.35">
      <c r="D538" s="20"/>
    </row>
    <row r="539" spans="4:4" x14ac:dyDescent="0.35">
      <c r="D539" s="20"/>
    </row>
    <row r="540" spans="4:4" x14ac:dyDescent="0.35">
      <c r="D540" s="20"/>
    </row>
    <row r="584" spans="2:2" x14ac:dyDescent="0.35">
      <c r="B584" s="20"/>
    </row>
    <row r="585" spans="2:2" x14ac:dyDescent="0.35">
      <c r="B585" s="20"/>
    </row>
    <row r="586" spans="2:2" x14ac:dyDescent="0.35">
      <c r="B586" s="20"/>
    </row>
    <row r="587" spans="2:2" x14ac:dyDescent="0.35">
      <c r="B587" s="20"/>
    </row>
    <row r="593" spans="2:2" x14ac:dyDescent="0.35">
      <c r="B593" s="20"/>
    </row>
    <row r="594" spans="2:2" x14ac:dyDescent="0.35">
      <c r="B594" s="20"/>
    </row>
    <row r="595" spans="2:2" x14ac:dyDescent="0.35">
      <c r="B595" s="20"/>
    </row>
    <row r="596" spans="2:2" x14ac:dyDescent="0.35">
      <c r="B596" s="20"/>
    </row>
    <row r="597" spans="2:2" x14ac:dyDescent="0.35">
      <c r="B597" s="20"/>
    </row>
    <row r="598" spans="2:2" x14ac:dyDescent="0.35">
      <c r="B598" s="20"/>
    </row>
    <row r="599" spans="2:2" x14ac:dyDescent="0.35">
      <c r="B599" s="20"/>
    </row>
    <row r="602" spans="2:2" x14ac:dyDescent="0.35">
      <c r="B602" s="20"/>
    </row>
    <row r="603" spans="2:2" x14ac:dyDescent="0.35">
      <c r="B603" s="20"/>
    </row>
    <row r="604" spans="2:2" x14ac:dyDescent="0.35">
      <c r="B604" s="20"/>
    </row>
    <row r="605" spans="2:2" x14ac:dyDescent="0.35">
      <c r="B605" s="20"/>
    </row>
    <row r="606" spans="2:2" x14ac:dyDescent="0.35">
      <c r="B606" s="20"/>
    </row>
    <row r="607" spans="2:2" x14ac:dyDescent="0.35">
      <c r="B607" s="20"/>
    </row>
    <row r="612" spans="2:4" x14ac:dyDescent="0.35">
      <c r="B612" s="20"/>
    </row>
    <row r="613" spans="2:4" x14ac:dyDescent="0.35">
      <c r="B613" s="20"/>
    </row>
    <row r="614" spans="2:4" x14ac:dyDescent="0.35">
      <c r="B614" s="20"/>
    </row>
    <row r="615" spans="2:4" x14ac:dyDescent="0.35">
      <c r="B615" s="20"/>
    </row>
    <row r="616" spans="2:4" x14ac:dyDescent="0.35">
      <c r="B616" s="20"/>
    </row>
    <row r="617" spans="2:4" x14ac:dyDescent="0.35">
      <c r="B617" s="20"/>
      <c r="D617" s="20"/>
    </row>
    <row r="618" spans="2:4" x14ac:dyDescent="0.35">
      <c r="B618" s="20"/>
      <c r="D618" s="20"/>
    </row>
    <row r="619" spans="2:4" x14ac:dyDescent="0.35">
      <c r="B619" s="20"/>
      <c r="D619" s="20"/>
    </row>
    <row r="620" spans="2:4" x14ac:dyDescent="0.35">
      <c r="B620" s="20"/>
      <c r="D620" s="20"/>
    </row>
    <row r="621" spans="2:4" x14ac:dyDescent="0.35">
      <c r="B621" s="20"/>
      <c r="D621" s="20"/>
    </row>
    <row r="622" spans="2:4" x14ac:dyDescent="0.35">
      <c r="B622" s="20"/>
      <c r="D622" s="20"/>
    </row>
    <row r="623" spans="2:4" x14ac:dyDescent="0.35">
      <c r="B623" s="20"/>
      <c r="D623" s="20"/>
    </row>
    <row r="624" spans="2:4" x14ac:dyDescent="0.35">
      <c r="B624" s="20"/>
      <c r="D624" s="20"/>
    </row>
    <row r="625" spans="2:4" x14ac:dyDescent="0.35">
      <c r="D625" s="20"/>
    </row>
    <row r="626" spans="2:4" x14ac:dyDescent="0.35">
      <c r="D626" s="20"/>
    </row>
    <row r="627" spans="2:4" x14ac:dyDescent="0.35">
      <c r="D627" s="20"/>
    </row>
    <row r="628" spans="2:4" x14ac:dyDescent="0.35">
      <c r="D628" s="20"/>
    </row>
    <row r="629" spans="2:4" x14ac:dyDescent="0.35">
      <c r="D629" s="20"/>
    </row>
    <row r="630" spans="2:4" x14ac:dyDescent="0.35">
      <c r="D630" s="20"/>
    </row>
    <row r="631" spans="2:4" x14ac:dyDescent="0.35">
      <c r="B631" s="20"/>
      <c r="D631" s="20"/>
    </row>
    <row r="632" spans="2:4" x14ac:dyDescent="0.35">
      <c r="B632" s="20"/>
      <c r="D632" s="20"/>
    </row>
    <row r="633" spans="2:4" x14ac:dyDescent="0.35">
      <c r="B633" s="20"/>
      <c r="D633" s="20"/>
    </row>
    <row r="634" spans="2:4" x14ac:dyDescent="0.35">
      <c r="B634" s="20"/>
      <c r="D634" s="20"/>
    </row>
    <row r="635" spans="2:4" x14ac:dyDescent="0.35">
      <c r="B635" s="20"/>
      <c r="D635" s="20"/>
    </row>
    <row r="636" spans="2:4" x14ac:dyDescent="0.35">
      <c r="D636" s="20"/>
    </row>
    <row r="637" spans="2:4" x14ac:dyDescent="0.35">
      <c r="D637" s="20"/>
    </row>
    <row r="638" spans="2:4" x14ac:dyDescent="0.35">
      <c r="D638" s="20"/>
    </row>
    <row r="639" spans="2:4" x14ac:dyDescent="0.35">
      <c r="B639" s="20"/>
      <c r="D639" s="20"/>
    </row>
    <row r="640" spans="2:4" x14ac:dyDescent="0.35">
      <c r="B640" s="20"/>
      <c r="D640" s="20"/>
    </row>
    <row r="641" spans="2:4" x14ac:dyDescent="0.35">
      <c r="B641" s="20"/>
      <c r="D641" s="20"/>
    </row>
    <row r="642" spans="2:4" x14ac:dyDescent="0.35">
      <c r="B642" s="20"/>
      <c r="D642" s="20"/>
    </row>
    <row r="643" spans="2:4" x14ac:dyDescent="0.35">
      <c r="B643" s="20"/>
      <c r="D643" s="20"/>
    </row>
    <row r="644" spans="2:4" x14ac:dyDescent="0.35">
      <c r="B644" s="20"/>
      <c r="D644" s="20"/>
    </row>
    <row r="645" spans="2:4" x14ac:dyDescent="0.35">
      <c r="B645" s="20"/>
      <c r="D645" s="20"/>
    </row>
    <row r="646" spans="2:4" x14ac:dyDescent="0.35">
      <c r="D646" s="20"/>
    </row>
    <row r="647" spans="2:4" x14ac:dyDescent="0.35">
      <c r="D647" s="20"/>
    </row>
    <row r="648" spans="2:4" x14ac:dyDescent="0.35">
      <c r="D648" s="20"/>
    </row>
    <row r="649" spans="2:4" x14ac:dyDescent="0.35">
      <c r="D649" s="20"/>
    </row>
    <row r="650" spans="2:4" x14ac:dyDescent="0.35">
      <c r="D650" s="20"/>
    </row>
    <row r="651" spans="2:4" x14ac:dyDescent="0.35">
      <c r="D651" s="20"/>
    </row>
    <row r="652" spans="2:4" x14ac:dyDescent="0.35">
      <c r="D652" s="20"/>
    </row>
    <row r="653" spans="2:4" x14ac:dyDescent="0.35">
      <c r="D653" s="20"/>
    </row>
    <row r="654" spans="2:4" x14ac:dyDescent="0.35">
      <c r="D654" s="20"/>
    </row>
    <row r="655" spans="2:4" x14ac:dyDescent="0.35">
      <c r="D655" s="20"/>
    </row>
    <row r="656" spans="2:4" x14ac:dyDescent="0.35">
      <c r="D656" s="20"/>
    </row>
    <row r="657" spans="2:4" x14ac:dyDescent="0.35">
      <c r="D657" s="20"/>
    </row>
    <row r="658" spans="2:4" x14ac:dyDescent="0.35">
      <c r="D658" s="20"/>
    </row>
    <row r="659" spans="2:4" x14ac:dyDescent="0.35">
      <c r="B659" s="20"/>
      <c r="D659" s="20"/>
    </row>
    <row r="660" spans="2:4" x14ac:dyDescent="0.35">
      <c r="D660" s="20"/>
    </row>
    <row r="661" spans="2:4" x14ac:dyDescent="0.35">
      <c r="D661" s="20"/>
    </row>
    <row r="662" spans="2:4" x14ac:dyDescent="0.35">
      <c r="D662" s="20"/>
    </row>
    <row r="663" spans="2:4" x14ac:dyDescent="0.35">
      <c r="B663" s="20"/>
      <c r="D663" s="20"/>
    </row>
    <row r="664" spans="2:4" x14ac:dyDescent="0.35">
      <c r="B664" s="20"/>
      <c r="D664" s="20"/>
    </row>
    <row r="665" spans="2:4" x14ac:dyDescent="0.35">
      <c r="B665" s="20"/>
      <c r="D665" s="20"/>
    </row>
    <row r="666" spans="2:4" x14ac:dyDescent="0.35">
      <c r="D666" s="20"/>
    </row>
    <row r="667" spans="2:4" x14ac:dyDescent="0.35">
      <c r="B667" s="20"/>
      <c r="D667" s="20"/>
    </row>
    <row r="668" spans="2:4" x14ac:dyDescent="0.35">
      <c r="B668" s="20"/>
      <c r="D668" s="20"/>
    </row>
    <row r="669" spans="2:4" x14ac:dyDescent="0.35">
      <c r="B669" s="20"/>
      <c r="D669" s="20"/>
    </row>
    <row r="670" spans="2:4" x14ac:dyDescent="0.35">
      <c r="D670" s="20"/>
    </row>
    <row r="671" spans="2:4" x14ac:dyDescent="0.35">
      <c r="D671" s="20"/>
    </row>
    <row r="672" spans="2:4" x14ac:dyDescent="0.35">
      <c r="D672" s="20"/>
    </row>
    <row r="673" spans="2:4" x14ac:dyDescent="0.35">
      <c r="D673" s="20"/>
    </row>
    <row r="674" spans="2:4" x14ac:dyDescent="0.35">
      <c r="D674" s="20"/>
    </row>
    <row r="675" spans="2:4" x14ac:dyDescent="0.35">
      <c r="D675" s="20"/>
    </row>
    <row r="676" spans="2:4" x14ac:dyDescent="0.35">
      <c r="B676" s="20"/>
      <c r="D676" s="20"/>
    </row>
    <row r="677" spans="2:4" x14ac:dyDescent="0.35">
      <c r="B677" s="20"/>
      <c r="D677" s="20"/>
    </row>
    <row r="678" spans="2:4" x14ac:dyDescent="0.35">
      <c r="B678" s="20"/>
      <c r="D678" s="20"/>
    </row>
    <row r="679" spans="2:4" x14ac:dyDescent="0.35">
      <c r="B679" s="20"/>
      <c r="D679" s="20"/>
    </row>
    <row r="680" spans="2:4" x14ac:dyDescent="0.35">
      <c r="B680" s="20"/>
      <c r="D680" s="20"/>
    </row>
    <row r="681" spans="2:4" x14ac:dyDescent="0.35">
      <c r="B681" s="20"/>
      <c r="D681" s="20"/>
    </row>
    <row r="682" spans="2:4" x14ac:dyDescent="0.35">
      <c r="D682" s="20"/>
    </row>
    <row r="683" spans="2:4" x14ac:dyDescent="0.35">
      <c r="D683" s="20"/>
    </row>
    <row r="684" spans="2:4" x14ac:dyDescent="0.35">
      <c r="B684" s="20"/>
      <c r="D684" s="20"/>
    </row>
    <row r="685" spans="2:4" x14ac:dyDescent="0.35">
      <c r="B685" s="20"/>
      <c r="D685" s="20"/>
    </row>
    <row r="686" spans="2:4" x14ac:dyDescent="0.35">
      <c r="B686" s="20"/>
      <c r="D686" s="20"/>
    </row>
    <row r="687" spans="2:4" x14ac:dyDescent="0.35">
      <c r="B687" s="20"/>
      <c r="D687" s="20"/>
    </row>
    <row r="688" spans="2:4" x14ac:dyDescent="0.35">
      <c r="B688" s="20"/>
      <c r="D688" s="20"/>
    </row>
    <row r="689" spans="2:4" x14ac:dyDescent="0.35">
      <c r="B689" s="20"/>
      <c r="D689" s="20"/>
    </row>
    <row r="690" spans="2:4" x14ac:dyDescent="0.35">
      <c r="B690" s="20"/>
      <c r="D690" s="20"/>
    </row>
    <row r="691" spans="2:4" x14ac:dyDescent="0.35">
      <c r="B691" s="20"/>
      <c r="D691" s="20"/>
    </row>
    <row r="692" spans="2:4" x14ac:dyDescent="0.35">
      <c r="D692" s="20"/>
    </row>
    <row r="693" spans="2:4" x14ac:dyDescent="0.35">
      <c r="D693" s="20"/>
    </row>
    <row r="694" spans="2:4" x14ac:dyDescent="0.35">
      <c r="D694" s="20"/>
    </row>
    <row r="695" spans="2:4" x14ac:dyDescent="0.35">
      <c r="D695" s="20"/>
    </row>
    <row r="696" spans="2:4" x14ac:dyDescent="0.35">
      <c r="D696" s="20"/>
    </row>
    <row r="697" spans="2:4" x14ac:dyDescent="0.35">
      <c r="D697" s="20"/>
    </row>
    <row r="698" spans="2:4" x14ac:dyDescent="0.35">
      <c r="D698" s="20"/>
    </row>
    <row r="699" spans="2:4" x14ac:dyDescent="0.35">
      <c r="D699" s="20"/>
    </row>
    <row r="700" spans="2:4" x14ac:dyDescent="0.35">
      <c r="D700" s="20"/>
    </row>
    <row r="701" spans="2:4" x14ac:dyDescent="0.35">
      <c r="D701" s="20"/>
    </row>
    <row r="702" spans="2:4" x14ac:dyDescent="0.35">
      <c r="D702" s="20"/>
    </row>
    <row r="703" spans="2:4" x14ac:dyDescent="0.35">
      <c r="D703" s="20"/>
    </row>
    <row r="704" spans="2:4" x14ac:dyDescent="0.35">
      <c r="D704" s="20"/>
    </row>
    <row r="705" spans="2:4" x14ac:dyDescent="0.35">
      <c r="D705" s="20"/>
    </row>
    <row r="706" spans="2:4" x14ac:dyDescent="0.35">
      <c r="D706" s="20"/>
    </row>
    <row r="707" spans="2:4" x14ac:dyDescent="0.35">
      <c r="D707" s="20"/>
    </row>
    <row r="708" spans="2:4" x14ac:dyDescent="0.35">
      <c r="D708" s="20"/>
    </row>
    <row r="709" spans="2:4" x14ac:dyDescent="0.35">
      <c r="D709" s="20"/>
    </row>
    <row r="710" spans="2:4" x14ac:dyDescent="0.35">
      <c r="D710" s="20"/>
    </row>
    <row r="711" spans="2:4" x14ac:dyDescent="0.35">
      <c r="D711" s="20"/>
    </row>
    <row r="712" spans="2:4" x14ac:dyDescent="0.35">
      <c r="D712" s="20"/>
    </row>
    <row r="713" spans="2:4" x14ac:dyDescent="0.35">
      <c r="D713" s="20"/>
    </row>
    <row r="714" spans="2:4" x14ac:dyDescent="0.35">
      <c r="D714" s="20"/>
    </row>
    <row r="715" spans="2:4" x14ac:dyDescent="0.35">
      <c r="D715" s="20"/>
    </row>
    <row r="716" spans="2:4" x14ac:dyDescent="0.35">
      <c r="D716" s="20"/>
    </row>
    <row r="717" spans="2:4" x14ac:dyDescent="0.35">
      <c r="D717" s="20"/>
    </row>
    <row r="718" spans="2:4" x14ac:dyDescent="0.35">
      <c r="D718" s="20"/>
    </row>
    <row r="719" spans="2:4" x14ac:dyDescent="0.35">
      <c r="D719" s="20"/>
    </row>
    <row r="720" spans="2:4" x14ac:dyDescent="0.35">
      <c r="B720" s="20"/>
      <c r="D720" s="20"/>
    </row>
    <row r="721" spans="2:4" x14ac:dyDescent="0.35">
      <c r="D721" s="20"/>
    </row>
    <row r="722" spans="2:4" x14ac:dyDescent="0.35">
      <c r="D722" s="20"/>
    </row>
    <row r="723" spans="2:4" x14ac:dyDescent="0.35">
      <c r="D723" s="20"/>
    </row>
    <row r="724" spans="2:4" x14ac:dyDescent="0.35">
      <c r="B724" s="20"/>
      <c r="D724" s="20"/>
    </row>
    <row r="725" spans="2:4" x14ac:dyDescent="0.35">
      <c r="B725" s="20"/>
      <c r="D725" s="20"/>
    </row>
    <row r="726" spans="2:4" x14ac:dyDescent="0.35">
      <c r="B726" s="20"/>
      <c r="D726" s="20"/>
    </row>
    <row r="727" spans="2:4" x14ac:dyDescent="0.35">
      <c r="D727" s="20"/>
    </row>
    <row r="728" spans="2:4" x14ac:dyDescent="0.35">
      <c r="D728" s="20"/>
    </row>
    <row r="729" spans="2:4" x14ac:dyDescent="0.35">
      <c r="D729" s="20"/>
    </row>
    <row r="730" spans="2:4" x14ac:dyDescent="0.35">
      <c r="D730" s="20"/>
    </row>
    <row r="731" spans="2:4" x14ac:dyDescent="0.35">
      <c r="D731" s="20"/>
    </row>
    <row r="732" spans="2:4" x14ac:dyDescent="0.35">
      <c r="D732" s="20"/>
    </row>
    <row r="733" spans="2:4" x14ac:dyDescent="0.35">
      <c r="D733" s="20"/>
    </row>
    <row r="734" spans="2:4" x14ac:dyDescent="0.35">
      <c r="D734" s="20"/>
    </row>
    <row r="735" spans="2:4" x14ac:dyDescent="0.35">
      <c r="B735" s="20"/>
      <c r="D735" s="20"/>
    </row>
    <row r="736" spans="2:4" x14ac:dyDescent="0.35">
      <c r="B736" s="20"/>
      <c r="D736" s="20"/>
    </row>
    <row r="737" spans="2:4" x14ac:dyDescent="0.35">
      <c r="B737" s="20"/>
      <c r="D737" s="20"/>
    </row>
    <row r="738" spans="2:4" x14ac:dyDescent="0.35">
      <c r="D738" s="20"/>
    </row>
    <row r="739" spans="2:4" x14ac:dyDescent="0.35">
      <c r="B739" s="20"/>
      <c r="D739" s="20"/>
    </row>
    <row r="740" spans="2:4" x14ac:dyDescent="0.35">
      <c r="B740" s="20"/>
      <c r="D740" s="20"/>
    </row>
    <row r="741" spans="2:4" x14ac:dyDescent="0.35">
      <c r="B741" s="20"/>
      <c r="D741" s="20"/>
    </row>
    <row r="742" spans="2:4" x14ac:dyDescent="0.35">
      <c r="B742" s="20"/>
      <c r="D742" s="20"/>
    </row>
    <row r="743" spans="2:4" x14ac:dyDescent="0.35">
      <c r="B743" s="20"/>
      <c r="D743" s="20"/>
    </row>
    <row r="744" spans="2:4" x14ac:dyDescent="0.35">
      <c r="B744" s="20"/>
      <c r="D744" s="20"/>
    </row>
    <row r="745" spans="2:4" x14ac:dyDescent="0.35">
      <c r="B745" s="20"/>
      <c r="D745" s="20"/>
    </row>
    <row r="746" spans="2:4" x14ac:dyDescent="0.35">
      <c r="B746" s="20"/>
      <c r="D746" s="20"/>
    </row>
    <row r="747" spans="2:4" x14ac:dyDescent="0.35">
      <c r="B747" s="20"/>
      <c r="D747" s="20"/>
    </row>
    <row r="748" spans="2:4" x14ac:dyDescent="0.35">
      <c r="B748" s="20"/>
      <c r="D748" s="20"/>
    </row>
    <row r="749" spans="2:4" x14ac:dyDescent="0.35">
      <c r="B749" s="20"/>
      <c r="D749" s="20"/>
    </row>
    <row r="750" spans="2:4" x14ac:dyDescent="0.35">
      <c r="B750" s="20"/>
      <c r="D750" s="20"/>
    </row>
    <row r="751" spans="2:4" x14ac:dyDescent="0.35">
      <c r="B751" s="20"/>
      <c r="D751" s="20"/>
    </row>
    <row r="752" spans="2:4" x14ac:dyDescent="0.35">
      <c r="B752" s="20"/>
      <c r="D752" s="20"/>
    </row>
    <row r="753" spans="2:4" x14ac:dyDescent="0.35">
      <c r="B753" s="20"/>
      <c r="D753" s="20"/>
    </row>
    <row r="754" spans="2:4" x14ac:dyDescent="0.35">
      <c r="B754" s="20"/>
      <c r="D754" s="20"/>
    </row>
    <row r="755" spans="2:4" x14ac:dyDescent="0.35">
      <c r="B755" s="20"/>
      <c r="D755" s="20"/>
    </row>
    <row r="756" spans="2:4" x14ac:dyDescent="0.35">
      <c r="D756" s="20"/>
    </row>
    <row r="757" spans="2:4" x14ac:dyDescent="0.35">
      <c r="D757" s="20"/>
    </row>
    <row r="758" spans="2:4" x14ac:dyDescent="0.35">
      <c r="B758" s="20"/>
      <c r="D758" s="20"/>
    </row>
    <row r="759" spans="2:4" x14ac:dyDescent="0.35">
      <c r="B759" s="20"/>
      <c r="D759" s="20"/>
    </row>
    <row r="760" spans="2:4" x14ac:dyDescent="0.35">
      <c r="B760" s="20"/>
      <c r="D760" s="20"/>
    </row>
    <row r="761" spans="2:4" x14ac:dyDescent="0.35">
      <c r="B761" s="20"/>
      <c r="D761" s="20"/>
    </row>
    <row r="762" spans="2:4" x14ac:dyDescent="0.35">
      <c r="B762" s="20"/>
      <c r="D762" s="20"/>
    </row>
    <row r="763" spans="2:4" x14ac:dyDescent="0.35">
      <c r="B763" s="20"/>
      <c r="D763" s="20"/>
    </row>
    <row r="764" spans="2:4" x14ac:dyDescent="0.35">
      <c r="B764" s="20"/>
      <c r="D764" s="20"/>
    </row>
    <row r="765" spans="2:4" x14ac:dyDescent="0.35">
      <c r="B765" s="20"/>
      <c r="D765" s="20"/>
    </row>
    <row r="766" spans="2:4" x14ac:dyDescent="0.35">
      <c r="D766" s="20"/>
    </row>
    <row r="767" spans="2:4" x14ac:dyDescent="0.35">
      <c r="D767" s="20"/>
    </row>
    <row r="768" spans="2:4" x14ac:dyDescent="0.35">
      <c r="D768" s="20"/>
    </row>
    <row r="769" spans="2:4" x14ac:dyDescent="0.35">
      <c r="B769" s="20"/>
      <c r="D769" s="20"/>
    </row>
    <row r="770" spans="2:4" x14ac:dyDescent="0.35">
      <c r="B770" s="20"/>
      <c r="D770" s="20"/>
    </row>
    <row r="771" spans="2:4" x14ac:dyDescent="0.35">
      <c r="D771" s="20"/>
    </row>
    <row r="772" spans="2:4" x14ac:dyDescent="0.35">
      <c r="B772" s="20"/>
      <c r="D772" s="20"/>
    </row>
    <row r="773" spans="2:4" x14ac:dyDescent="0.35">
      <c r="B773" s="20"/>
      <c r="D773" s="20"/>
    </row>
    <row r="774" spans="2:4" x14ac:dyDescent="0.35">
      <c r="B774" s="20"/>
      <c r="D774" s="20"/>
    </row>
    <row r="775" spans="2:4" x14ac:dyDescent="0.35">
      <c r="B775" s="20"/>
      <c r="D775" s="20"/>
    </row>
    <row r="776" spans="2:4" x14ac:dyDescent="0.35">
      <c r="B776" s="20"/>
      <c r="D776" s="20"/>
    </row>
    <row r="777" spans="2:4" x14ac:dyDescent="0.35">
      <c r="B777" s="20"/>
      <c r="D777" s="20"/>
    </row>
    <row r="778" spans="2:4" x14ac:dyDescent="0.35">
      <c r="D778" s="20"/>
    </row>
    <row r="779" spans="2:4" x14ac:dyDescent="0.35">
      <c r="D779" s="20"/>
    </row>
    <row r="780" spans="2:4" x14ac:dyDescent="0.35">
      <c r="D780" s="20"/>
    </row>
    <row r="781" spans="2:4" x14ac:dyDescent="0.35">
      <c r="D781" s="20"/>
    </row>
    <row r="782" spans="2:4" x14ac:dyDescent="0.35">
      <c r="D782" s="20"/>
    </row>
    <row r="783" spans="2:4" x14ac:dyDescent="0.35">
      <c r="D783" s="20"/>
    </row>
    <row r="784" spans="2:4" x14ac:dyDescent="0.35">
      <c r="D784" s="20"/>
    </row>
    <row r="785" spans="4:4" x14ac:dyDescent="0.35">
      <c r="D785" s="20"/>
    </row>
    <row r="786" spans="4:4" x14ac:dyDescent="0.35">
      <c r="D786" s="20"/>
    </row>
    <row r="787" spans="4:4" x14ac:dyDescent="0.35">
      <c r="D787" s="20"/>
    </row>
    <row r="788" spans="4:4" x14ac:dyDescent="0.35">
      <c r="D788" s="20"/>
    </row>
    <row r="789" spans="4:4" x14ac:dyDescent="0.35">
      <c r="D789" s="20"/>
    </row>
    <row r="790" spans="4:4" x14ac:dyDescent="0.35">
      <c r="D790" s="20"/>
    </row>
    <row r="791" spans="4:4" x14ac:dyDescent="0.35">
      <c r="D791" s="20"/>
    </row>
    <row r="792" spans="4:4" x14ac:dyDescent="0.35">
      <c r="D792" s="20"/>
    </row>
    <row r="793" spans="4:4" x14ac:dyDescent="0.35">
      <c r="D793" s="20"/>
    </row>
    <row r="794" spans="4:4" x14ac:dyDescent="0.35">
      <c r="D794" s="20"/>
    </row>
    <row r="795" spans="4:4" x14ac:dyDescent="0.35">
      <c r="D795" s="20"/>
    </row>
    <row r="796" spans="4:4" x14ac:dyDescent="0.35">
      <c r="D796" s="20"/>
    </row>
    <row r="797" spans="4:4" x14ac:dyDescent="0.35">
      <c r="D797" s="20"/>
    </row>
    <row r="798" spans="4:4" x14ac:dyDescent="0.35">
      <c r="D798" s="20"/>
    </row>
    <row r="799" spans="4:4" x14ac:dyDescent="0.35">
      <c r="D799" s="20"/>
    </row>
    <row r="800" spans="4:4" x14ac:dyDescent="0.35">
      <c r="D800" s="20"/>
    </row>
    <row r="801" spans="3:4" x14ac:dyDescent="0.35">
      <c r="D801" s="20"/>
    </row>
    <row r="802" spans="3:4" x14ac:dyDescent="0.35">
      <c r="D802" s="20"/>
    </row>
    <row r="803" spans="3:4" x14ac:dyDescent="0.35">
      <c r="C803" s="20"/>
      <c r="D803" s="20"/>
    </row>
    <row r="804" spans="3:4" x14ac:dyDescent="0.35">
      <c r="C804" s="20"/>
      <c r="D804" s="20"/>
    </row>
    <row r="805" spans="3:4" x14ac:dyDescent="0.35">
      <c r="C805" s="20"/>
      <c r="D805" s="20"/>
    </row>
    <row r="806" spans="3:4" x14ac:dyDescent="0.35">
      <c r="C806" s="20"/>
      <c r="D806" s="20"/>
    </row>
    <row r="807" spans="3:4" x14ac:dyDescent="0.35">
      <c r="C807" s="20"/>
      <c r="D807" s="20"/>
    </row>
    <row r="808" spans="3:4" x14ac:dyDescent="0.35">
      <c r="C808" s="20"/>
      <c r="D808" s="20"/>
    </row>
    <row r="809" spans="3:4" x14ac:dyDescent="0.35">
      <c r="C809" s="20"/>
      <c r="D809" s="20"/>
    </row>
    <row r="810" spans="3:4" x14ac:dyDescent="0.35">
      <c r="C810" s="20"/>
      <c r="D810" s="20"/>
    </row>
    <row r="811" spans="3:4" x14ac:dyDescent="0.35">
      <c r="C811" s="20"/>
      <c r="D811" s="20"/>
    </row>
    <row r="812" spans="3:4" x14ac:dyDescent="0.35">
      <c r="C812" s="20"/>
      <c r="D812" s="20"/>
    </row>
    <row r="813" spans="3:4" x14ac:dyDescent="0.35">
      <c r="C813" s="20"/>
      <c r="D813" s="20"/>
    </row>
    <row r="814" spans="3:4" x14ac:dyDescent="0.35">
      <c r="C814" s="20"/>
      <c r="D814" s="20"/>
    </row>
    <row r="815" spans="3:4" x14ac:dyDescent="0.35">
      <c r="C815" s="20"/>
      <c r="D815" s="20"/>
    </row>
    <row r="816" spans="3:4" x14ac:dyDescent="0.35">
      <c r="C816" s="20"/>
      <c r="D816" s="20"/>
    </row>
    <row r="817" spans="3:4" x14ac:dyDescent="0.35">
      <c r="C817" s="20"/>
      <c r="D817" s="20"/>
    </row>
    <row r="818" spans="3:4" x14ac:dyDescent="0.35">
      <c r="C818" s="20"/>
      <c r="D818" s="20"/>
    </row>
    <row r="819" spans="3:4" x14ac:dyDescent="0.35">
      <c r="C819" s="20"/>
      <c r="D819" s="20"/>
    </row>
    <row r="820" spans="3:4" x14ac:dyDescent="0.35">
      <c r="C820" s="20"/>
      <c r="D820" s="20"/>
    </row>
    <row r="821" spans="3:4" x14ac:dyDescent="0.35">
      <c r="C821" s="20"/>
      <c r="D821" s="20"/>
    </row>
    <row r="822" spans="3:4" x14ac:dyDescent="0.35">
      <c r="C822" s="20"/>
      <c r="D822" s="20"/>
    </row>
    <row r="823" spans="3:4" x14ac:dyDescent="0.35">
      <c r="C823" s="20"/>
      <c r="D823" s="20"/>
    </row>
    <row r="824" spans="3:4" x14ac:dyDescent="0.35">
      <c r="C824" s="20"/>
      <c r="D824" s="20"/>
    </row>
    <row r="825" spans="3:4" x14ac:dyDescent="0.35">
      <c r="C825" s="20"/>
      <c r="D825" s="20"/>
    </row>
    <row r="826" spans="3:4" x14ac:dyDescent="0.35">
      <c r="C826" s="20"/>
      <c r="D826" s="20"/>
    </row>
    <row r="827" spans="3:4" x14ac:dyDescent="0.35">
      <c r="C827" s="20"/>
      <c r="D827" s="20"/>
    </row>
    <row r="828" spans="3:4" x14ac:dyDescent="0.35">
      <c r="C828" s="20"/>
      <c r="D828" s="20"/>
    </row>
    <row r="829" spans="3:4" x14ac:dyDescent="0.35">
      <c r="C829" s="20"/>
      <c r="D829" s="20"/>
    </row>
    <row r="830" spans="3:4" x14ac:dyDescent="0.35">
      <c r="C830" s="20"/>
      <c r="D830" s="20"/>
    </row>
    <row r="831" spans="3:4" x14ac:dyDescent="0.35">
      <c r="C831" s="20"/>
      <c r="D831" s="20"/>
    </row>
    <row r="832" spans="3:4" x14ac:dyDescent="0.35">
      <c r="C832" s="20"/>
      <c r="D832" s="20"/>
    </row>
    <row r="833" spans="3:4" x14ac:dyDescent="0.35">
      <c r="C833" s="20"/>
      <c r="D833" s="20"/>
    </row>
    <row r="834" spans="3:4" x14ac:dyDescent="0.35">
      <c r="C834" s="20"/>
      <c r="D834" s="20"/>
    </row>
    <row r="835" spans="3:4" x14ac:dyDescent="0.35">
      <c r="C835" s="20"/>
      <c r="D835" s="20"/>
    </row>
    <row r="836" spans="3:4" x14ac:dyDescent="0.35">
      <c r="C836" s="20"/>
      <c r="D836" s="20"/>
    </row>
    <row r="837" spans="3:4" x14ac:dyDescent="0.35">
      <c r="C837" s="20"/>
      <c r="D837" s="20"/>
    </row>
    <row r="838" spans="3:4" x14ac:dyDescent="0.35">
      <c r="C838" s="20"/>
      <c r="D838" s="20"/>
    </row>
    <row r="839" spans="3:4" x14ac:dyDescent="0.35">
      <c r="C839" s="20"/>
      <c r="D839" s="20"/>
    </row>
    <row r="840" spans="3:4" x14ac:dyDescent="0.35">
      <c r="C840" s="20"/>
      <c r="D840" s="20"/>
    </row>
    <row r="841" spans="3:4" x14ac:dyDescent="0.35">
      <c r="C841" s="20"/>
      <c r="D841" s="20"/>
    </row>
    <row r="842" spans="3:4" x14ac:dyDescent="0.35">
      <c r="C842" s="20"/>
      <c r="D842" s="20"/>
    </row>
    <row r="843" spans="3:4" x14ac:dyDescent="0.35">
      <c r="C843" s="20"/>
      <c r="D843" s="20"/>
    </row>
    <row r="844" spans="3:4" x14ac:dyDescent="0.35">
      <c r="C844" s="20"/>
      <c r="D844" s="20"/>
    </row>
    <row r="845" spans="3:4" x14ac:dyDescent="0.35">
      <c r="C845" s="20"/>
      <c r="D845" s="20"/>
    </row>
    <row r="846" spans="3:4" x14ac:dyDescent="0.35">
      <c r="C846" s="20"/>
      <c r="D846" s="20"/>
    </row>
    <row r="847" spans="3:4" x14ac:dyDescent="0.35">
      <c r="C847" s="20"/>
      <c r="D847" s="20"/>
    </row>
    <row r="848" spans="3:4" x14ac:dyDescent="0.35">
      <c r="C848" s="20"/>
      <c r="D848" s="20"/>
    </row>
    <row r="849" spans="3:4" x14ac:dyDescent="0.35">
      <c r="C849" s="20"/>
      <c r="D849" s="20"/>
    </row>
    <row r="850" spans="3:4" x14ac:dyDescent="0.35">
      <c r="C850" s="20"/>
      <c r="D850" s="20"/>
    </row>
    <row r="851" spans="3:4" x14ac:dyDescent="0.35">
      <c r="C851" s="20"/>
      <c r="D851" s="20"/>
    </row>
    <row r="852" spans="3:4" x14ac:dyDescent="0.35">
      <c r="C852" s="20"/>
      <c r="D852" s="20"/>
    </row>
    <row r="853" spans="3:4" x14ac:dyDescent="0.35">
      <c r="C853" s="20"/>
      <c r="D853" s="20"/>
    </row>
    <row r="854" spans="3:4" x14ac:dyDescent="0.35">
      <c r="C854" s="20"/>
      <c r="D854" s="20"/>
    </row>
    <row r="855" spans="3:4" x14ac:dyDescent="0.35">
      <c r="C855" s="20"/>
      <c r="D855" s="20"/>
    </row>
    <row r="856" spans="3:4" x14ac:dyDescent="0.35">
      <c r="C856" s="20"/>
      <c r="D856" s="20"/>
    </row>
    <row r="857" spans="3:4" x14ac:dyDescent="0.35">
      <c r="C857" s="20"/>
      <c r="D857" s="20"/>
    </row>
    <row r="858" spans="3:4" x14ac:dyDescent="0.35">
      <c r="C858" s="20"/>
      <c r="D858" s="20"/>
    </row>
    <row r="859" spans="3:4" x14ac:dyDescent="0.35">
      <c r="C859" s="20"/>
      <c r="D859" s="20"/>
    </row>
    <row r="860" spans="3:4" x14ac:dyDescent="0.35">
      <c r="C860" s="20"/>
      <c r="D860" s="20"/>
    </row>
    <row r="861" spans="3:4" x14ac:dyDescent="0.35">
      <c r="C861" s="20"/>
      <c r="D861" s="20"/>
    </row>
    <row r="862" spans="3:4" x14ac:dyDescent="0.35">
      <c r="C862" s="20"/>
      <c r="D862" s="20"/>
    </row>
    <row r="863" spans="3:4" x14ac:dyDescent="0.35">
      <c r="C863" s="20"/>
      <c r="D863" s="20"/>
    </row>
    <row r="864" spans="3:4" x14ac:dyDescent="0.35">
      <c r="C864" s="20"/>
      <c r="D864" s="20"/>
    </row>
    <row r="865" spans="3:4" x14ac:dyDescent="0.35">
      <c r="C865" s="20"/>
      <c r="D865" s="20"/>
    </row>
    <row r="866" spans="3:4" x14ac:dyDescent="0.35">
      <c r="C866" s="20"/>
      <c r="D866" s="20"/>
    </row>
    <row r="867" spans="3:4" x14ac:dyDescent="0.35">
      <c r="C867" s="20"/>
      <c r="D867" s="20"/>
    </row>
    <row r="868" spans="3:4" x14ac:dyDescent="0.35">
      <c r="C868" s="20"/>
      <c r="D868" s="20"/>
    </row>
    <row r="869" spans="3:4" x14ac:dyDescent="0.35">
      <c r="C869" s="20"/>
      <c r="D869" s="20"/>
    </row>
    <row r="870" spans="3:4" x14ac:dyDescent="0.35">
      <c r="C870" s="20"/>
      <c r="D870" s="20"/>
    </row>
    <row r="871" spans="3:4" x14ac:dyDescent="0.35">
      <c r="C871" s="20"/>
      <c r="D871" s="20"/>
    </row>
    <row r="872" spans="3:4" x14ac:dyDescent="0.35">
      <c r="C872" s="20"/>
      <c r="D872" s="20"/>
    </row>
    <row r="873" spans="3:4" x14ac:dyDescent="0.35">
      <c r="C873" s="20"/>
      <c r="D873" s="20"/>
    </row>
    <row r="874" spans="3:4" x14ac:dyDescent="0.35">
      <c r="C874" s="20"/>
      <c r="D874" s="20"/>
    </row>
    <row r="875" spans="3:4" x14ac:dyDescent="0.35">
      <c r="C875" s="20"/>
      <c r="D875" s="20"/>
    </row>
    <row r="876" spans="3:4" x14ac:dyDescent="0.35">
      <c r="C876" s="20"/>
      <c r="D876" s="20"/>
    </row>
    <row r="877" spans="3:4" x14ac:dyDescent="0.35">
      <c r="C877" s="20"/>
      <c r="D877" s="20"/>
    </row>
    <row r="878" spans="3:4" x14ac:dyDescent="0.35">
      <c r="C878" s="20"/>
      <c r="D878" s="20"/>
    </row>
    <row r="879" spans="3:4" x14ac:dyDescent="0.35">
      <c r="C879" s="20"/>
      <c r="D879" s="20"/>
    </row>
    <row r="880" spans="3:4" x14ac:dyDescent="0.35">
      <c r="C880" s="20"/>
      <c r="D880" s="20"/>
    </row>
    <row r="881" spans="3:4" x14ac:dyDescent="0.35">
      <c r="C881" s="20"/>
      <c r="D881" s="20"/>
    </row>
    <row r="882" spans="3:4" x14ac:dyDescent="0.35">
      <c r="C882" s="20"/>
      <c r="D882" s="20"/>
    </row>
    <row r="883" spans="3:4" x14ac:dyDescent="0.35">
      <c r="C883" s="20"/>
      <c r="D883" s="20"/>
    </row>
    <row r="884" spans="3:4" x14ac:dyDescent="0.35">
      <c r="C884" s="20"/>
      <c r="D884" s="20"/>
    </row>
    <row r="885" spans="3:4" x14ac:dyDescent="0.35">
      <c r="C885" s="20"/>
      <c r="D885" s="20"/>
    </row>
    <row r="886" spans="3:4" x14ac:dyDescent="0.35">
      <c r="C886" s="20"/>
      <c r="D886" s="20"/>
    </row>
    <row r="887" spans="3:4" x14ac:dyDescent="0.35">
      <c r="C887" s="20"/>
      <c r="D887" s="20"/>
    </row>
    <row r="888" spans="3:4" x14ac:dyDescent="0.35">
      <c r="C888" s="20"/>
      <c r="D888" s="20"/>
    </row>
    <row r="889" spans="3:4" x14ac:dyDescent="0.35">
      <c r="C889" s="20"/>
      <c r="D889" s="20"/>
    </row>
    <row r="890" spans="3:4" x14ac:dyDescent="0.35">
      <c r="C890" s="20"/>
      <c r="D890" s="20"/>
    </row>
    <row r="891" spans="3:4" x14ac:dyDescent="0.35">
      <c r="C891" s="20"/>
      <c r="D891" s="20"/>
    </row>
    <row r="892" spans="3:4" x14ac:dyDescent="0.35">
      <c r="C892" s="20"/>
      <c r="D892" s="20"/>
    </row>
    <row r="893" spans="3:4" x14ac:dyDescent="0.35">
      <c r="C893" s="20"/>
      <c r="D893" s="20"/>
    </row>
    <row r="894" spans="3:4" x14ac:dyDescent="0.35">
      <c r="C894" s="20"/>
      <c r="D894" s="20"/>
    </row>
    <row r="895" spans="3:4" x14ac:dyDescent="0.35">
      <c r="C895" s="20"/>
      <c r="D895" s="20"/>
    </row>
    <row r="896" spans="3:4" x14ac:dyDescent="0.35">
      <c r="C896" s="20"/>
      <c r="D896" s="20"/>
    </row>
    <row r="897" spans="3:4" x14ac:dyDescent="0.35">
      <c r="C897" s="20"/>
      <c r="D897" s="20"/>
    </row>
    <row r="898" spans="3:4" x14ac:dyDescent="0.35">
      <c r="C898" s="20"/>
      <c r="D898" s="20"/>
    </row>
    <row r="899" spans="3:4" x14ac:dyDescent="0.35">
      <c r="C899" s="20"/>
      <c r="D899" s="20"/>
    </row>
    <row r="900" spans="3:4" x14ac:dyDescent="0.35">
      <c r="C900" s="20"/>
      <c r="D900" s="20"/>
    </row>
    <row r="901" spans="3:4" x14ac:dyDescent="0.35">
      <c r="C901" s="20"/>
      <c r="D901" s="20"/>
    </row>
    <row r="902" spans="3:4" x14ac:dyDescent="0.35">
      <c r="C902" s="20"/>
      <c r="D902" s="20"/>
    </row>
    <row r="903" spans="3:4" x14ac:dyDescent="0.35">
      <c r="C903" s="20"/>
      <c r="D903" s="20"/>
    </row>
    <row r="904" spans="3:4" x14ac:dyDescent="0.35">
      <c r="C904" s="20"/>
      <c r="D904" s="20"/>
    </row>
    <row r="905" spans="3:4" x14ac:dyDescent="0.35">
      <c r="C905" s="20"/>
      <c r="D905" s="20"/>
    </row>
    <row r="906" spans="3:4" x14ac:dyDescent="0.35">
      <c r="C906" s="20"/>
      <c r="D906" s="20"/>
    </row>
    <row r="907" spans="3:4" x14ac:dyDescent="0.35">
      <c r="C907" s="20"/>
      <c r="D907" s="20"/>
    </row>
    <row r="908" spans="3:4" x14ac:dyDescent="0.35">
      <c r="C908" s="20"/>
      <c r="D908" s="20"/>
    </row>
    <row r="909" spans="3:4" x14ac:dyDescent="0.35">
      <c r="C909" s="20"/>
      <c r="D909" s="20"/>
    </row>
    <row r="910" spans="3:4" x14ac:dyDescent="0.35">
      <c r="C910" s="20"/>
      <c r="D910" s="20"/>
    </row>
    <row r="911" spans="3:4" x14ac:dyDescent="0.35">
      <c r="C911" s="20"/>
      <c r="D911" s="20"/>
    </row>
    <row r="912" spans="3:4" x14ac:dyDescent="0.35">
      <c r="C912" s="20"/>
      <c r="D912" s="20"/>
    </row>
    <row r="913" spans="3:4" x14ac:dyDescent="0.35">
      <c r="C913" s="20"/>
      <c r="D913" s="20"/>
    </row>
    <row r="914" spans="3:4" x14ac:dyDescent="0.35">
      <c r="C914" s="20"/>
      <c r="D914" s="20"/>
    </row>
    <row r="915" spans="3:4" x14ac:dyDescent="0.35">
      <c r="C915" s="20"/>
      <c r="D915" s="20"/>
    </row>
    <row r="916" spans="3:4" x14ac:dyDescent="0.35">
      <c r="C916" s="20"/>
      <c r="D916" s="20"/>
    </row>
    <row r="917" spans="3:4" x14ac:dyDescent="0.35">
      <c r="C917" s="20"/>
      <c r="D917" s="20"/>
    </row>
    <row r="918" spans="3:4" x14ac:dyDescent="0.35">
      <c r="C918" s="20"/>
      <c r="D918" s="20"/>
    </row>
    <row r="919" spans="3:4" x14ac:dyDescent="0.35">
      <c r="C919" s="20"/>
      <c r="D919" s="20"/>
    </row>
    <row r="920" spans="3:4" x14ac:dyDescent="0.35">
      <c r="C920" s="20"/>
      <c r="D920" s="20"/>
    </row>
    <row r="921" spans="3:4" x14ac:dyDescent="0.35">
      <c r="C921" s="20"/>
      <c r="D921" s="20"/>
    </row>
    <row r="922" spans="3:4" x14ac:dyDescent="0.35">
      <c r="C922" s="20"/>
      <c r="D922" s="20"/>
    </row>
    <row r="923" spans="3:4" x14ac:dyDescent="0.35">
      <c r="C923" s="20"/>
      <c r="D923" s="20"/>
    </row>
    <row r="924" spans="3:4" x14ac:dyDescent="0.35">
      <c r="C924" s="20"/>
      <c r="D924" s="20"/>
    </row>
    <row r="925" spans="3:4" x14ac:dyDescent="0.35">
      <c r="C925" s="20"/>
      <c r="D925" s="20"/>
    </row>
    <row r="926" spans="3:4" x14ac:dyDescent="0.35">
      <c r="C926" s="20"/>
      <c r="D926" s="20"/>
    </row>
    <row r="927" spans="3:4" x14ac:dyDescent="0.35">
      <c r="C927" s="20"/>
      <c r="D927" s="20"/>
    </row>
    <row r="928" spans="3:4" x14ac:dyDescent="0.35">
      <c r="C928" s="20"/>
      <c r="D928" s="20"/>
    </row>
    <row r="929" spans="3:4" x14ac:dyDescent="0.35">
      <c r="C929" s="20"/>
      <c r="D929" s="20"/>
    </row>
    <row r="930" spans="3:4" x14ac:dyDescent="0.35">
      <c r="C930" s="20"/>
      <c r="D930" s="20"/>
    </row>
    <row r="931" spans="3:4" x14ac:dyDescent="0.35">
      <c r="C931" s="20"/>
      <c r="D931" s="20"/>
    </row>
    <row r="932" spans="3:4" x14ac:dyDescent="0.35">
      <c r="C932" s="20"/>
      <c r="D932" s="20"/>
    </row>
    <row r="933" spans="3:4" x14ac:dyDescent="0.35">
      <c r="C933" s="20"/>
      <c r="D933" s="20"/>
    </row>
    <row r="934" spans="3:4" x14ac:dyDescent="0.35">
      <c r="C934" s="20"/>
      <c r="D934" s="20"/>
    </row>
    <row r="935" spans="3:4" x14ac:dyDescent="0.35">
      <c r="C935" s="20"/>
      <c r="D935" s="20"/>
    </row>
    <row r="936" spans="3:4" x14ac:dyDescent="0.35">
      <c r="C936" s="20"/>
      <c r="D936" s="20"/>
    </row>
    <row r="937" spans="3:4" x14ac:dyDescent="0.35">
      <c r="C937" s="20"/>
      <c r="D937" s="20"/>
    </row>
    <row r="938" spans="3:4" x14ac:dyDescent="0.35">
      <c r="C938" s="20"/>
      <c r="D938" s="20"/>
    </row>
    <row r="939" spans="3:4" x14ac:dyDescent="0.35">
      <c r="C939" s="20"/>
      <c r="D939" s="20"/>
    </row>
    <row r="940" spans="3:4" x14ac:dyDescent="0.35">
      <c r="C940" s="20"/>
      <c r="D940" s="20"/>
    </row>
    <row r="941" spans="3:4" x14ac:dyDescent="0.35">
      <c r="C941" s="20"/>
      <c r="D941" s="20"/>
    </row>
    <row r="942" spans="3:4" x14ac:dyDescent="0.35">
      <c r="C942" s="20"/>
      <c r="D942" s="20"/>
    </row>
    <row r="943" spans="3:4" x14ac:dyDescent="0.35">
      <c r="C943" s="20"/>
      <c r="D943" s="20"/>
    </row>
    <row r="944" spans="3:4" x14ac:dyDescent="0.35">
      <c r="C944" s="20"/>
      <c r="D944" s="20"/>
    </row>
    <row r="945" spans="3:4" x14ac:dyDescent="0.35">
      <c r="C945" s="20"/>
      <c r="D945" s="20"/>
    </row>
    <row r="946" spans="3:4" x14ac:dyDescent="0.35">
      <c r="C946" s="20"/>
      <c r="D946" s="20"/>
    </row>
    <row r="947" spans="3:4" x14ac:dyDescent="0.35">
      <c r="C947" s="20"/>
      <c r="D947" s="20"/>
    </row>
    <row r="948" spans="3:4" x14ac:dyDescent="0.35">
      <c r="C948" s="20"/>
      <c r="D948" s="20"/>
    </row>
    <row r="949" spans="3:4" x14ac:dyDescent="0.35">
      <c r="C949" s="20"/>
      <c r="D949" s="20"/>
    </row>
    <row r="950" spans="3:4" x14ac:dyDescent="0.35">
      <c r="C950" s="20"/>
      <c r="D950" s="20"/>
    </row>
    <row r="951" spans="3:4" x14ac:dyDescent="0.35">
      <c r="C951" s="20"/>
      <c r="D951" s="20"/>
    </row>
    <row r="952" spans="3:4" x14ac:dyDescent="0.35">
      <c r="C952" s="20"/>
      <c r="D952" s="20"/>
    </row>
    <row r="953" spans="3:4" x14ac:dyDescent="0.35">
      <c r="C953" s="20"/>
      <c r="D953" s="20"/>
    </row>
    <row r="954" spans="3:4" x14ac:dyDescent="0.35">
      <c r="C954" s="20"/>
      <c r="D954" s="20"/>
    </row>
    <row r="955" spans="3:4" x14ac:dyDescent="0.35">
      <c r="C955" s="20"/>
      <c r="D955" s="20"/>
    </row>
    <row r="956" spans="3:4" x14ac:dyDescent="0.35">
      <c r="C956" s="20"/>
      <c r="D956" s="20"/>
    </row>
    <row r="957" spans="3:4" x14ac:dyDescent="0.35">
      <c r="C957" s="20"/>
      <c r="D957" s="20"/>
    </row>
    <row r="958" spans="3:4" x14ac:dyDescent="0.35">
      <c r="C958" s="20"/>
      <c r="D958" s="20"/>
    </row>
    <row r="959" spans="3:4" x14ac:dyDescent="0.35">
      <c r="C959" s="20"/>
      <c r="D959" s="20"/>
    </row>
    <row r="960" spans="3:4" x14ac:dyDescent="0.35">
      <c r="C960" s="20"/>
      <c r="D960" s="20"/>
    </row>
    <row r="961" spans="3:4" x14ac:dyDescent="0.35">
      <c r="C961" s="20"/>
      <c r="D961" s="20"/>
    </row>
    <row r="962" spans="3:4" x14ac:dyDescent="0.35">
      <c r="C962" s="20"/>
      <c r="D962" s="20"/>
    </row>
    <row r="963" spans="3:4" x14ac:dyDescent="0.35">
      <c r="C963" s="20"/>
      <c r="D963" s="20"/>
    </row>
    <row r="964" spans="3:4" x14ac:dyDescent="0.35">
      <c r="C964" s="20"/>
      <c r="D964" s="20"/>
    </row>
    <row r="965" spans="3:4" x14ac:dyDescent="0.35">
      <c r="C965" s="20"/>
      <c r="D965" s="20"/>
    </row>
    <row r="966" spans="3:4" x14ac:dyDescent="0.35">
      <c r="C966" s="20"/>
      <c r="D966" s="20"/>
    </row>
    <row r="967" spans="3:4" x14ac:dyDescent="0.35">
      <c r="C967" s="20"/>
      <c r="D967" s="20"/>
    </row>
    <row r="968" spans="3:4" x14ac:dyDescent="0.35">
      <c r="C968" s="20"/>
      <c r="D968" s="20"/>
    </row>
    <row r="969" spans="3:4" x14ac:dyDescent="0.35">
      <c r="C969" s="20"/>
      <c r="D969" s="20"/>
    </row>
    <row r="970" spans="3:4" x14ac:dyDescent="0.35">
      <c r="C970" s="20"/>
      <c r="D970" s="20"/>
    </row>
    <row r="971" spans="3:4" x14ac:dyDescent="0.35">
      <c r="C971" s="20"/>
      <c r="D971" s="20"/>
    </row>
    <row r="972" spans="3:4" x14ac:dyDescent="0.35">
      <c r="C972" s="20"/>
      <c r="D972" s="20"/>
    </row>
    <row r="973" spans="3:4" x14ac:dyDescent="0.35">
      <c r="C973" s="20"/>
      <c r="D973" s="20"/>
    </row>
    <row r="974" spans="3:4" x14ac:dyDescent="0.35">
      <c r="C974" s="20"/>
      <c r="D974" s="20"/>
    </row>
    <row r="975" spans="3:4" x14ac:dyDescent="0.35">
      <c r="C975" s="20"/>
      <c r="D975" s="20"/>
    </row>
    <row r="976" spans="3:4" x14ac:dyDescent="0.35">
      <c r="C976" s="20"/>
      <c r="D976" s="20"/>
    </row>
    <row r="977" spans="3:4" x14ac:dyDescent="0.35">
      <c r="C977" s="20"/>
      <c r="D977" s="20"/>
    </row>
    <row r="978" spans="3:4" x14ac:dyDescent="0.35">
      <c r="C978" s="20"/>
      <c r="D978" s="20"/>
    </row>
    <row r="979" spans="3:4" x14ac:dyDescent="0.35">
      <c r="C979" s="20"/>
      <c r="D979" s="20"/>
    </row>
    <row r="980" spans="3:4" x14ac:dyDescent="0.35">
      <c r="C980" s="20"/>
      <c r="D980" s="20"/>
    </row>
    <row r="981" spans="3:4" x14ac:dyDescent="0.35">
      <c r="C981" s="20"/>
      <c r="D981" s="20"/>
    </row>
    <row r="982" spans="3:4" x14ac:dyDescent="0.35">
      <c r="C982" s="20"/>
      <c r="D982" s="20"/>
    </row>
    <row r="983" spans="3:4" x14ac:dyDescent="0.35">
      <c r="C983" s="20"/>
      <c r="D983" s="20"/>
    </row>
    <row r="984" spans="3:4" x14ac:dyDescent="0.35">
      <c r="C984" s="20"/>
      <c r="D984" s="20"/>
    </row>
    <row r="985" spans="3:4" x14ac:dyDescent="0.35">
      <c r="C985" s="20"/>
      <c r="D985" s="20"/>
    </row>
    <row r="986" spans="3:4" x14ac:dyDescent="0.35">
      <c r="C986" s="20"/>
      <c r="D986" s="20"/>
    </row>
    <row r="987" spans="3:4" x14ac:dyDescent="0.35">
      <c r="C987" s="20"/>
      <c r="D987" s="20"/>
    </row>
    <row r="988" spans="3:4" x14ac:dyDescent="0.35">
      <c r="C988" s="20"/>
      <c r="D988" s="20"/>
    </row>
    <row r="989" spans="3:4" x14ac:dyDescent="0.35">
      <c r="C989" s="20"/>
      <c r="D989" s="20"/>
    </row>
    <row r="990" spans="3:4" x14ac:dyDescent="0.35">
      <c r="C990" s="20"/>
      <c r="D990" s="20"/>
    </row>
    <row r="991" spans="3:4" x14ac:dyDescent="0.35">
      <c r="C991" s="20"/>
      <c r="D991" s="20"/>
    </row>
    <row r="992" spans="3:4" x14ac:dyDescent="0.35">
      <c r="C992" s="20"/>
      <c r="D992" s="20"/>
    </row>
    <row r="993" spans="3:4" x14ac:dyDescent="0.35">
      <c r="C993" s="20"/>
      <c r="D993" s="20"/>
    </row>
    <row r="994" spans="3:4" x14ac:dyDescent="0.35">
      <c r="C994" s="20"/>
      <c r="D994" s="20"/>
    </row>
    <row r="995" spans="3:4" x14ac:dyDescent="0.35">
      <c r="C995" s="20"/>
      <c r="D995" s="20"/>
    </row>
    <row r="996" spans="3:4" x14ac:dyDescent="0.35">
      <c r="C996" s="20"/>
      <c r="D996" s="20"/>
    </row>
    <row r="997" spans="3:4" x14ac:dyDescent="0.35">
      <c r="C997" s="20"/>
      <c r="D997" s="20"/>
    </row>
    <row r="998" spans="3:4" x14ac:dyDescent="0.35">
      <c r="C998" s="20"/>
      <c r="D998" s="20"/>
    </row>
    <row r="999" spans="3:4" x14ac:dyDescent="0.35">
      <c r="C999" s="20"/>
      <c r="D999" s="20"/>
    </row>
    <row r="1000" spans="3:4" x14ac:dyDescent="0.35">
      <c r="C1000" s="20"/>
      <c r="D1000" s="20"/>
    </row>
    <row r="1001" spans="3:4" x14ac:dyDescent="0.35">
      <c r="C1001" s="20"/>
      <c r="D1001" s="20"/>
    </row>
    <row r="1002" spans="3:4" x14ac:dyDescent="0.35">
      <c r="C1002" s="20"/>
      <c r="D1002" s="20"/>
    </row>
    <row r="1003" spans="3:4" x14ac:dyDescent="0.35">
      <c r="C1003" s="20"/>
      <c r="D1003" s="20"/>
    </row>
    <row r="1004" spans="3:4" x14ac:dyDescent="0.35">
      <c r="C1004" s="20"/>
      <c r="D1004" s="20"/>
    </row>
    <row r="1005" spans="3:4" x14ac:dyDescent="0.35">
      <c r="C1005" s="20"/>
      <c r="D1005" s="20"/>
    </row>
    <row r="1006" spans="3:4" x14ac:dyDescent="0.35">
      <c r="C1006" s="20"/>
      <c r="D1006" s="20"/>
    </row>
    <row r="1007" spans="3:4" x14ac:dyDescent="0.35">
      <c r="C1007" s="20"/>
      <c r="D1007" s="20"/>
    </row>
    <row r="1008" spans="3:4" x14ac:dyDescent="0.35">
      <c r="C1008" s="20"/>
      <c r="D1008" s="20"/>
    </row>
    <row r="1009" spans="3:4" x14ac:dyDescent="0.35">
      <c r="C1009" s="20"/>
      <c r="D1009" s="20"/>
    </row>
    <row r="1010" spans="3:4" x14ac:dyDescent="0.35">
      <c r="C1010" s="20"/>
      <c r="D1010" s="20"/>
    </row>
    <row r="1011" spans="3:4" x14ac:dyDescent="0.35">
      <c r="C1011" s="20"/>
      <c r="D1011" s="20"/>
    </row>
    <row r="1012" spans="3:4" x14ac:dyDescent="0.35">
      <c r="C1012" s="20"/>
      <c r="D1012" s="20"/>
    </row>
    <row r="1013" spans="3:4" x14ac:dyDescent="0.35">
      <c r="C1013" s="20"/>
      <c r="D1013" s="20"/>
    </row>
    <row r="1014" spans="3:4" x14ac:dyDescent="0.35">
      <c r="C1014" s="20"/>
      <c r="D1014" s="20"/>
    </row>
    <row r="1015" spans="3:4" x14ac:dyDescent="0.35">
      <c r="C1015" s="20"/>
      <c r="D1015" s="20"/>
    </row>
    <row r="1016" spans="3:4" x14ac:dyDescent="0.35">
      <c r="C1016" s="20"/>
      <c r="D1016" s="20"/>
    </row>
    <row r="1017" spans="3:4" x14ac:dyDescent="0.35">
      <c r="C1017" s="20"/>
      <c r="D1017" s="20"/>
    </row>
    <row r="1018" spans="3:4" x14ac:dyDescent="0.35">
      <c r="C1018" s="20"/>
      <c r="D1018" s="20"/>
    </row>
    <row r="1019" spans="3:4" x14ac:dyDescent="0.35">
      <c r="C1019" s="20"/>
      <c r="D1019" s="20"/>
    </row>
    <row r="1020" spans="3:4" x14ac:dyDescent="0.35">
      <c r="C1020" s="20"/>
      <c r="D1020" s="20"/>
    </row>
    <row r="1021" spans="3:4" x14ac:dyDescent="0.35">
      <c r="C1021" s="20"/>
      <c r="D1021" s="20"/>
    </row>
    <row r="1022" spans="3:4" x14ac:dyDescent="0.35">
      <c r="C1022" s="20"/>
      <c r="D1022" s="20"/>
    </row>
    <row r="1023" spans="3:4" x14ac:dyDescent="0.35">
      <c r="C1023" s="20"/>
      <c r="D1023" s="20"/>
    </row>
    <row r="1024" spans="3:4" x14ac:dyDescent="0.35">
      <c r="C1024" s="20"/>
      <c r="D1024" s="20"/>
    </row>
    <row r="1025" spans="3:4" x14ac:dyDescent="0.35">
      <c r="C1025" s="20"/>
      <c r="D1025" s="20"/>
    </row>
    <row r="1026" spans="3:4" x14ac:dyDescent="0.35">
      <c r="C1026" s="20"/>
      <c r="D1026" s="20"/>
    </row>
    <row r="1027" spans="3:4" x14ac:dyDescent="0.35">
      <c r="C1027" s="20"/>
      <c r="D1027" s="20"/>
    </row>
    <row r="1028" spans="3:4" x14ac:dyDescent="0.35">
      <c r="C1028" s="20"/>
      <c r="D1028" s="20"/>
    </row>
    <row r="1029" spans="3:4" x14ac:dyDescent="0.35">
      <c r="C1029" s="20"/>
      <c r="D1029" s="20"/>
    </row>
    <row r="1030" spans="3:4" x14ac:dyDescent="0.35">
      <c r="C1030" s="20"/>
      <c r="D1030" s="20"/>
    </row>
    <row r="1031" spans="3:4" x14ac:dyDescent="0.35">
      <c r="C1031" s="20"/>
      <c r="D1031" s="20"/>
    </row>
    <row r="1032" spans="3:4" x14ac:dyDescent="0.35">
      <c r="C1032" s="20"/>
      <c r="D1032" s="20"/>
    </row>
    <row r="1033" spans="3:4" x14ac:dyDescent="0.35">
      <c r="C1033" s="20"/>
      <c r="D1033" s="20"/>
    </row>
    <row r="1034" spans="3:4" x14ac:dyDescent="0.35">
      <c r="C1034" s="20"/>
      <c r="D1034" s="20"/>
    </row>
    <row r="1035" spans="3:4" x14ac:dyDescent="0.35">
      <c r="C1035" s="20"/>
      <c r="D1035" s="20"/>
    </row>
    <row r="1036" spans="3:4" x14ac:dyDescent="0.35">
      <c r="C1036" s="20"/>
      <c r="D1036" s="20"/>
    </row>
    <row r="1037" spans="3:4" x14ac:dyDescent="0.35">
      <c r="C1037" s="20"/>
      <c r="D1037" s="20"/>
    </row>
    <row r="1038" spans="3:4" x14ac:dyDescent="0.35">
      <c r="C1038" s="20"/>
      <c r="D1038" s="20"/>
    </row>
    <row r="1039" spans="3:4" x14ac:dyDescent="0.35">
      <c r="C1039" s="20"/>
      <c r="D1039" s="20"/>
    </row>
    <row r="1040" spans="3:4" x14ac:dyDescent="0.35">
      <c r="C1040" s="20"/>
      <c r="D1040" s="20"/>
    </row>
    <row r="1041" spans="3:4" x14ac:dyDescent="0.35">
      <c r="C1041" s="20"/>
      <c r="D1041" s="20"/>
    </row>
    <row r="1042" spans="3:4" x14ac:dyDescent="0.35">
      <c r="C1042" s="20"/>
      <c r="D1042" s="20"/>
    </row>
    <row r="1043" spans="3:4" x14ac:dyDescent="0.35">
      <c r="C1043" s="20"/>
      <c r="D1043" s="20"/>
    </row>
    <row r="1044" spans="3:4" x14ac:dyDescent="0.35">
      <c r="C1044" s="20"/>
      <c r="D1044" s="20"/>
    </row>
    <row r="1045" spans="3:4" x14ac:dyDescent="0.35">
      <c r="C1045" s="20"/>
      <c r="D1045" s="20"/>
    </row>
    <row r="1046" spans="3:4" x14ac:dyDescent="0.35">
      <c r="C1046" s="20"/>
      <c r="D1046" s="20"/>
    </row>
    <row r="1047" spans="3:4" x14ac:dyDescent="0.35">
      <c r="C1047" s="20"/>
      <c r="D1047" s="20"/>
    </row>
    <row r="1048" spans="3:4" x14ac:dyDescent="0.35">
      <c r="C1048" s="20"/>
      <c r="D1048" s="20"/>
    </row>
    <row r="1049" spans="3:4" x14ac:dyDescent="0.35">
      <c r="C1049" s="20"/>
      <c r="D1049" s="20"/>
    </row>
    <row r="1050" spans="3:4" x14ac:dyDescent="0.35">
      <c r="C1050" s="20"/>
      <c r="D1050" s="20"/>
    </row>
    <row r="1051" spans="3:4" x14ac:dyDescent="0.35">
      <c r="C1051" s="20"/>
      <c r="D1051" s="20"/>
    </row>
    <row r="1052" spans="3:4" x14ac:dyDescent="0.35">
      <c r="C1052" s="20"/>
      <c r="D1052" s="20"/>
    </row>
    <row r="1053" spans="3:4" x14ac:dyDescent="0.35">
      <c r="C1053" s="20"/>
      <c r="D1053" s="20"/>
    </row>
    <row r="1054" spans="3:4" x14ac:dyDescent="0.35">
      <c r="C1054" s="20"/>
      <c r="D1054" s="20"/>
    </row>
    <row r="1055" spans="3:4" x14ac:dyDescent="0.35">
      <c r="C1055" s="20"/>
      <c r="D1055" s="20"/>
    </row>
    <row r="1056" spans="3:4" x14ac:dyDescent="0.35">
      <c r="C1056" s="20"/>
      <c r="D1056" s="20"/>
    </row>
    <row r="1057" spans="3:4" x14ac:dyDescent="0.35">
      <c r="C1057" s="20"/>
      <c r="D1057" s="20"/>
    </row>
    <row r="1058" spans="3:4" x14ac:dyDescent="0.35">
      <c r="C1058" s="20"/>
      <c r="D1058" s="20"/>
    </row>
    <row r="1059" spans="3:4" x14ac:dyDescent="0.35">
      <c r="C1059" s="20"/>
      <c r="D1059" s="20"/>
    </row>
    <row r="1060" spans="3:4" x14ac:dyDescent="0.35">
      <c r="C1060" s="20"/>
      <c r="D1060" s="20"/>
    </row>
    <row r="1061" spans="3:4" x14ac:dyDescent="0.35">
      <c r="C1061" s="20"/>
      <c r="D1061" s="20"/>
    </row>
    <row r="1062" spans="3:4" x14ac:dyDescent="0.35">
      <c r="C1062" s="20"/>
      <c r="D1062" s="20"/>
    </row>
    <row r="1063" spans="3:4" x14ac:dyDescent="0.35">
      <c r="C1063" s="20"/>
      <c r="D1063" s="20"/>
    </row>
    <row r="1064" spans="3:4" x14ac:dyDescent="0.35">
      <c r="C1064" s="20"/>
      <c r="D1064" s="20"/>
    </row>
    <row r="1065" spans="3:4" x14ac:dyDescent="0.35">
      <c r="C1065" s="20"/>
      <c r="D1065" s="20"/>
    </row>
    <row r="1066" spans="3:4" x14ac:dyDescent="0.35">
      <c r="C1066" s="20"/>
      <c r="D1066" s="20"/>
    </row>
    <row r="1067" spans="3:4" x14ac:dyDescent="0.35">
      <c r="C1067" s="20"/>
      <c r="D1067" s="20"/>
    </row>
    <row r="1068" spans="3:4" x14ac:dyDescent="0.35">
      <c r="C1068" s="20"/>
      <c r="D1068" s="20"/>
    </row>
    <row r="1069" spans="3:4" x14ac:dyDescent="0.35">
      <c r="C1069" s="20"/>
      <c r="D1069" s="20"/>
    </row>
    <row r="1070" spans="3:4" x14ac:dyDescent="0.35">
      <c r="C1070" s="20"/>
      <c r="D1070" s="20"/>
    </row>
    <row r="1071" spans="3:4" x14ac:dyDescent="0.35">
      <c r="C1071" s="20"/>
      <c r="D1071" s="20"/>
    </row>
    <row r="1072" spans="3:4" x14ac:dyDescent="0.35">
      <c r="C1072" s="20"/>
      <c r="D1072" s="20"/>
    </row>
    <row r="1073" spans="3:4" x14ac:dyDescent="0.35">
      <c r="C1073" s="20"/>
      <c r="D1073" s="20"/>
    </row>
    <row r="1074" spans="3:4" x14ac:dyDescent="0.35">
      <c r="C1074" s="20"/>
      <c r="D1074" s="20"/>
    </row>
    <row r="1075" spans="3:4" x14ac:dyDescent="0.35">
      <c r="C1075" s="20"/>
      <c r="D1075" s="20"/>
    </row>
    <row r="1076" spans="3:4" x14ac:dyDescent="0.35">
      <c r="C1076" s="20"/>
      <c r="D1076" s="20"/>
    </row>
    <row r="1077" spans="3:4" x14ac:dyDescent="0.35">
      <c r="C1077" s="20"/>
      <c r="D1077" s="20"/>
    </row>
    <row r="1078" spans="3:4" x14ac:dyDescent="0.35">
      <c r="C1078" s="20"/>
      <c r="D1078" s="20"/>
    </row>
    <row r="1079" spans="3:4" x14ac:dyDescent="0.35">
      <c r="C1079" s="20"/>
      <c r="D1079" s="20"/>
    </row>
    <row r="1080" spans="3:4" x14ac:dyDescent="0.35">
      <c r="C1080" s="20"/>
      <c r="D1080" s="20"/>
    </row>
    <row r="1081" spans="3:4" x14ac:dyDescent="0.35">
      <c r="C1081" s="20"/>
      <c r="D1081" s="20"/>
    </row>
    <row r="1082" spans="3:4" x14ac:dyDescent="0.35">
      <c r="C1082" s="20"/>
      <c r="D1082" s="20"/>
    </row>
    <row r="1083" spans="3:4" x14ac:dyDescent="0.35">
      <c r="C1083" s="20"/>
      <c r="D1083" s="20"/>
    </row>
    <row r="1084" spans="3:4" x14ac:dyDescent="0.35">
      <c r="C1084" s="20"/>
      <c r="D1084" s="20"/>
    </row>
    <row r="1085" spans="3:4" x14ac:dyDescent="0.35">
      <c r="C1085" s="20"/>
      <c r="D1085" s="20"/>
    </row>
    <row r="1086" spans="3:4" x14ac:dyDescent="0.35">
      <c r="C1086" s="20"/>
      <c r="D1086" s="20"/>
    </row>
    <row r="1087" spans="3:4" x14ac:dyDescent="0.35">
      <c r="C1087" s="20"/>
      <c r="D1087" s="20"/>
    </row>
    <row r="1088" spans="3:4" x14ac:dyDescent="0.35">
      <c r="C1088" s="20"/>
      <c r="D1088" s="20"/>
    </row>
    <row r="1089" spans="3:4" x14ac:dyDescent="0.35">
      <c r="C1089" s="20"/>
      <c r="D1089" s="20"/>
    </row>
    <row r="1090" spans="3:4" x14ac:dyDescent="0.35">
      <c r="C1090" s="20"/>
      <c r="D1090" s="20"/>
    </row>
    <row r="1091" spans="3:4" x14ac:dyDescent="0.35">
      <c r="C1091" s="20"/>
      <c r="D1091" s="20"/>
    </row>
    <row r="1092" spans="3:4" x14ac:dyDescent="0.35">
      <c r="C1092" s="20"/>
      <c r="D1092" s="20"/>
    </row>
    <row r="1093" spans="3:4" x14ac:dyDescent="0.35">
      <c r="C1093" s="20"/>
      <c r="D1093" s="20"/>
    </row>
    <row r="1094" spans="3:4" x14ac:dyDescent="0.35">
      <c r="C1094" s="20"/>
      <c r="D1094" s="20"/>
    </row>
    <row r="1095" spans="3:4" x14ac:dyDescent="0.35">
      <c r="C1095" s="20"/>
      <c r="D1095" s="20"/>
    </row>
    <row r="1096" spans="3:4" x14ac:dyDescent="0.35">
      <c r="C1096" s="20"/>
      <c r="D1096" s="20"/>
    </row>
    <row r="1097" spans="3:4" x14ac:dyDescent="0.35">
      <c r="C1097" s="20"/>
      <c r="D1097" s="20"/>
    </row>
    <row r="1098" spans="3:4" x14ac:dyDescent="0.35">
      <c r="C1098" s="20"/>
      <c r="D1098" s="20"/>
    </row>
    <row r="1099" spans="3:4" x14ac:dyDescent="0.35">
      <c r="C1099" s="20"/>
      <c r="D1099" s="20"/>
    </row>
    <row r="1100" spans="3:4" x14ac:dyDescent="0.35">
      <c r="C1100" s="20"/>
      <c r="D1100" s="20"/>
    </row>
    <row r="1101" spans="3:4" x14ac:dyDescent="0.35">
      <c r="C1101" s="20"/>
      <c r="D1101" s="20"/>
    </row>
    <row r="1102" spans="3:4" x14ac:dyDescent="0.35">
      <c r="C1102" s="20"/>
      <c r="D1102" s="20"/>
    </row>
    <row r="1103" spans="3:4" x14ac:dyDescent="0.35">
      <c r="C1103" s="20"/>
      <c r="D1103" s="20"/>
    </row>
    <row r="1104" spans="3:4" x14ac:dyDescent="0.35">
      <c r="C1104" s="20"/>
      <c r="D1104" s="20"/>
    </row>
    <row r="1105" spans="3:4" x14ac:dyDescent="0.35">
      <c r="C1105" s="20"/>
      <c r="D1105" s="20"/>
    </row>
    <row r="1106" spans="3:4" x14ac:dyDescent="0.35">
      <c r="C1106" s="20"/>
      <c r="D1106" s="20"/>
    </row>
    <row r="1107" spans="3:4" x14ac:dyDescent="0.35">
      <c r="C1107" s="20"/>
      <c r="D1107" s="20"/>
    </row>
    <row r="1108" spans="3:4" x14ac:dyDescent="0.35">
      <c r="C1108" s="20"/>
      <c r="D1108" s="20"/>
    </row>
    <row r="1109" spans="3:4" x14ac:dyDescent="0.35">
      <c r="C1109" s="20"/>
      <c r="D1109" s="20"/>
    </row>
    <row r="1110" spans="3:4" x14ac:dyDescent="0.35">
      <c r="C1110" s="20"/>
      <c r="D1110" s="20"/>
    </row>
    <row r="1111" spans="3:4" x14ac:dyDescent="0.35">
      <c r="C1111" s="20"/>
      <c r="D1111" s="20"/>
    </row>
    <row r="1112" spans="3:4" x14ac:dyDescent="0.35">
      <c r="C1112" s="20"/>
      <c r="D1112" s="20"/>
    </row>
    <row r="1113" spans="3:4" x14ac:dyDescent="0.35">
      <c r="C1113" s="20"/>
      <c r="D1113" s="20"/>
    </row>
    <row r="1114" spans="3:4" x14ac:dyDescent="0.35">
      <c r="C1114" s="20"/>
      <c r="D1114" s="20"/>
    </row>
    <row r="1115" spans="3:4" x14ac:dyDescent="0.35">
      <c r="C1115" s="20"/>
      <c r="D1115" s="20"/>
    </row>
    <row r="1116" spans="3:4" x14ac:dyDescent="0.35">
      <c r="C1116" s="20"/>
      <c r="D1116" s="20"/>
    </row>
    <row r="1117" spans="3:4" x14ac:dyDescent="0.35">
      <c r="C1117" s="20"/>
      <c r="D1117" s="20"/>
    </row>
    <row r="1118" spans="3:4" x14ac:dyDescent="0.35">
      <c r="C1118" s="20"/>
      <c r="D1118" s="20"/>
    </row>
    <row r="1119" spans="3:4" x14ac:dyDescent="0.35">
      <c r="C1119" s="20"/>
      <c r="D1119" s="20"/>
    </row>
    <row r="1120" spans="3:4" x14ac:dyDescent="0.35">
      <c r="C1120" s="20"/>
      <c r="D1120" s="20"/>
    </row>
    <row r="1121" spans="3:4" x14ac:dyDescent="0.35">
      <c r="C1121" s="20"/>
      <c r="D1121" s="20"/>
    </row>
    <row r="1122" spans="3:4" x14ac:dyDescent="0.35">
      <c r="C1122" s="20"/>
      <c r="D1122" s="20"/>
    </row>
    <row r="1123" spans="3:4" x14ac:dyDescent="0.35">
      <c r="C1123" s="20"/>
      <c r="D1123" s="20"/>
    </row>
    <row r="1124" spans="3:4" x14ac:dyDescent="0.35">
      <c r="C1124" s="20"/>
      <c r="D1124" s="20"/>
    </row>
    <row r="1125" spans="3:4" x14ac:dyDescent="0.35">
      <c r="C1125" s="20"/>
      <c r="D1125" s="20"/>
    </row>
    <row r="1126" spans="3:4" x14ac:dyDescent="0.35">
      <c r="C1126" s="20"/>
      <c r="D1126" s="20"/>
    </row>
    <row r="1127" spans="3:4" x14ac:dyDescent="0.35">
      <c r="C1127" s="20"/>
      <c r="D1127" s="20"/>
    </row>
    <row r="1128" spans="3:4" x14ac:dyDescent="0.35">
      <c r="C1128" s="20"/>
      <c r="D1128" s="20"/>
    </row>
    <row r="1129" spans="3:4" x14ac:dyDescent="0.35">
      <c r="C1129" s="20"/>
      <c r="D1129" s="20"/>
    </row>
    <row r="1130" spans="3:4" x14ac:dyDescent="0.35">
      <c r="C1130" s="20"/>
      <c r="D1130" s="20"/>
    </row>
    <row r="1131" spans="3:4" x14ac:dyDescent="0.35">
      <c r="C1131" s="20"/>
      <c r="D1131" s="20"/>
    </row>
    <row r="1132" spans="3:4" x14ac:dyDescent="0.35">
      <c r="C1132" s="20"/>
      <c r="D1132" s="20"/>
    </row>
    <row r="1133" spans="3:4" x14ac:dyDescent="0.35">
      <c r="C1133" s="20"/>
      <c r="D1133" s="20"/>
    </row>
    <row r="1134" spans="3:4" x14ac:dyDescent="0.35">
      <c r="C1134" s="20"/>
      <c r="D1134" s="20"/>
    </row>
    <row r="1135" spans="3:4" x14ac:dyDescent="0.35">
      <c r="C1135" s="20"/>
      <c r="D1135" s="20"/>
    </row>
    <row r="1136" spans="3:4" x14ac:dyDescent="0.35">
      <c r="C1136" s="20"/>
      <c r="D1136" s="20"/>
    </row>
    <row r="1137" spans="3:4" x14ac:dyDescent="0.35">
      <c r="C1137" s="20"/>
      <c r="D1137" s="20"/>
    </row>
    <row r="1138" spans="3:4" x14ac:dyDescent="0.35">
      <c r="C1138" s="20"/>
      <c r="D1138" s="20"/>
    </row>
    <row r="1139" spans="3:4" x14ac:dyDescent="0.35">
      <c r="C1139" s="20"/>
      <c r="D1139" s="20"/>
    </row>
    <row r="1140" spans="3:4" x14ac:dyDescent="0.35">
      <c r="C1140" s="20"/>
      <c r="D1140" s="20"/>
    </row>
    <row r="1141" spans="3:4" x14ac:dyDescent="0.35">
      <c r="C1141" s="20"/>
      <c r="D1141" s="20"/>
    </row>
    <row r="1142" spans="3:4" x14ac:dyDescent="0.35">
      <c r="C1142" s="20"/>
      <c r="D1142" s="20"/>
    </row>
    <row r="1143" spans="3:4" x14ac:dyDescent="0.35">
      <c r="C1143" s="20"/>
      <c r="D1143" s="20"/>
    </row>
    <row r="1144" spans="3:4" x14ac:dyDescent="0.35">
      <c r="C1144" s="20"/>
      <c r="D1144" s="20"/>
    </row>
    <row r="1145" spans="3:4" x14ac:dyDescent="0.35">
      <c r="C1145" s="20"/>
      <c r="D1145" s="20"/>
    </row>
    <row r="1146" spans="3:4" x14ac:dyDescent="0.35">
      <c r="C1146" s="20"/>
      <c r="D1146" s="20"/>
    </row>
    <row r="1147" spans="3:4" x14ac:dyDescent="0.35">
      <c r="C1147" s="20"/>
      <c r="D1147" s="20"/>
    </row>
    <row r="1148" spans="3:4" x14ac:dyDescent="0.35">
      <c r="C1148" s="20"/>
      <c r="D1148" s="20"/>
    </row>
    <row r="1149" spans="3:4" x14ac:dyDescent="0.35">
      <c r="C1149" s="20"/>
      <c r="D1149" s="20"/>
    </row>
    <row r="1150" spans="3:4" x14ac:dyDescent="0.35">
      <c r="C1150" s="20"/>
      <c r="D1150" s="20"/>
    </row>
    <row r="1151" spans="3:4" x14ac:dyDescent="0.35">
      <c r="C1151" s="20"/>
      <c r="D1151" s="20"/>
    </row>
    <row r="1152" spans="3:4" x14ac:dyDescent="0.35">
      <c r="C1152" s="20"/>
      <c r="D1152" s="20"/>
    </row>
    <row r="1153" spans="3:4" x14ac:dyDescent="0.35">
      <c r="C1153" s="20"/>
      <c r="D1153" s="20"/>
    </row>
    <row r="1154" spans="3:4" x14ac:dyDescent="0.35">
      <c r="C1154" s="20"/>
      <c r="D1154" s="20"/>
    </row>
    <row r="1155" spans="3:4" x14ac:dyDescent="0.35">
      <c r="C1155" s="20"/>
      <c r="D1155" s="20"/>
    </row>
    <row r="1156" spans="3:4" x14ac:dyDescent="0.35">
      <c r="C1156" s="20"/>
      <c r="D1156" s="20"/>
    </row>
    <row r="1157" spans="3:4" x14ac:dyDescent="0.35">
      <c r="C1157" s="20"/>
      <c r="D1157" s="20"/>
    </row>
    <row r="1158" spans="3:4" x14ac:dyDescent="0.35">
      <c r="C1158" s="20"/>
      <c r="D1158" s="20"/>
    </row>
    <row r="1159" spans="3:4" x14ac:dyDescent="0.35">
      <c r="C1159" s="20"/>
      <c r="D1159" s="20"/>
    </row>
    <row r="1160" spans="3:4" x14ac:dyDescent="0.35">
      <c r="C1160" s="20"/>
      <c r="D1160" s="20"/>
    </row>
    <row r="1161" spans="3:4" x14ac:dyDescent="0.35">
      <c r="C1161" s="20"/>
      <c r="D1161" s="20"/>
    </row>
    <row r="1162" spans="3:4" x14ac:dyDescent="0.35">
      <c r="C1162" s="20"/>
      <c r="D1162" s="20"/>
    </row>
    <row r="1163" spans="3:4" x14ac:dyDescent="0.35">
      <c r="C1163" s="20"/>
      <c r="D1163" s="20"/>
    </row>
    <row r="1164" spans="3:4" x14ac:dyDescent="0.35">
      <c r="C1164" s="20"/>
      <c r="D1164" s="20"/>
    </row>
    <row r="1165" spans="3:4" x14ac:dyDescent="0.35">
      <c r="C1165" s="20"/>
      <c r="D1165" s="20"/>
    </row>
    <row r="1166" spans="3:4" x14ac:dyDescent="0.35">
      <c r="C1166" s="20"/>
      <c r="D1166" s="20"/>
    </row>
    <row r="1167" spans="3:4" x14ac:dyDescent="0.35">
      <c r="C1167" s="20"/>
      <c r="D1167" s="20"/>
    </row>
    <row r="1168" spans="3:4" x14ac:dyDescent="0.35">
      <c r="C1168" s="20"/>
      <c r="D1168" s="20"/>
    </row>
    <row r="1169" spans="3:4" x14ac:dyDescent="0.35">
      <c r="C1169" s="20"/>
      <c r="D1169" s="20"/>
    </row>
    <row r="1170" spans="3:4" x14ac:dyDescent="0.35">
      <c r="C1170" s="20"/>
      <c r="D1170" s="20"/>
    </row>
    <row r="1171" spans="3:4" x14ac:dyDescent="0.35">
      <c r="C1171" s="20"/>
      <c r="D1171" s="20"/>
    </row>
    <row r="1172" spans="3:4" x14ac:dyDescent="0.35">
      <c r="C1172" s="20"/>
      <c r="D1172" s="20"/>
    </row>
    <row r="1173" spans="3:4" x14ac:dyDescent="0.35">
      <c r="C1173" s="20"/>
      <c r="D1173" s="20"/>
    </row>
    <row r="1174" spans="3:4" x14ac:dyDescent="0.35">
      <c r="C1174" s="20"/>
      <c r="D1174" s="20"/>
    </row>
    <row r="1175" spans="3:4" x14ac:dyDescent="0.35">
      <c r="C1175" s="20"/>
      <c r="D1175" s="20"/>
    </row>
    <row r="1176" spans="3:4" x14ac:dyDescent="0.35">
      <c r="C1176" s="20"/>
      <c r="D1176" s="20"/>
    </row>
    <row r="1177" spans="3:4" x14ac:dyDescent="0.35">
      <c r="C1177" s="20"/>
      <c r="D1177" s="20"/>
    </row>
    <row r="1178" spans="3:4" x14ac:dyDescent="0.35">
      <c r="C1178" s="20"/>
      <c r="D1178" s="20"/>
    </row>
    <row r="1179" spans="3:4" x14ac:dyDescent="0.35">
      <c r="C1179" s="20"/>
      <c r="D1179" s="20"/>
    </row>
    <row r="1180" spans="3:4" x14ac:dyDescent="0.35">
      <c r="C1180" s="20"/>
      <c r="D1180" s="20"/>
    </row>
    <row r="1181" spans="3:4" x14ac:dyDescent="0.35">
      <c r="C1181" s="20"/>
      <c r="D1181" s="20"/>
    </row>
    <row r="1182" spans="3:4" x14ac:dyDescent="0.35">
      <c r="C1182" s="20"/>
      <c r="D1182" s="20"/>
    </row>
    <row r="1183" spans="3:4" x14ac:dyDescent="0.35">
      <c r="C1183" s="20"/>
      <c r="D1183" s="20"/>
    </row>
    <row r="1184" spans="3:4" x14ac:dyDescent="0.35">
      <c r="C1184" s="20"/>
      <c r="D1184" s="20"/>
    </row>
    <row r="1185" spans="3:4" x14ac:dyDescent="0.35">
      <c r="C1185" s="20"/>
      <c r="D1185" s="20"/>
    </row>
    <row r="1186" spans="3:4" x14ac:dyDescent="0.35">
      <c r="C1186" s="20"/>
      <c r="D1186" s="20"/>
    </row>
    <row r="1187" spans="3:4" x14ac:dyDescent="0.35">
      <c r="C1187" s="20"/>
      <c r="D1187" s="20"/>
    </row>
    <row r="1188" spans="3:4" x14ac:dyDescent="0.35">
      <c r="C1188" s="20"/>
      <c r="D1188" s="20"/>
    </row>
    <row r="1189" spans="3:4" x14ac:dyDescent="0.35">
      <c r="C1189" s="20"/>
      <c r="D1189" s="20"/>
    </row>
    <row r="1190" spans="3:4" x14ac:dyDescent="0.35">
      <c r="C1190" s="20"/>
      <c r="D1190" s="20"/>
    </row>
    <row r="1191" spans="3:4" x14ac:dyDescent="0.35">
      <c r="C1191" s="20"/>
      <c r="D1191" s="20"/>
    </row>
    <row r="1192" spans="3:4" x14ac:dyDescent="0.35">
      <c r="C1192" s="20"/>
      <c r="D1192" s="20"/>
    </row>
    <row r="1193" spans="3:4" x14ac:dyDescent="0.35">
      <c r="C1193" s="20"/>
      <c r="D1193" s="20"/>
    </row>
    <row r="1194" spans="3:4" x14ac:dyDescent="0.35">
      <c r="C1194" s="20"/>
      <c r="D1194" s="20"/>
    </row>
    <row r="1195" spans="3:4" x14ac:dyDescent="0.35">
      <c r="C1195" s="20"/>
      <c r="D1195" s="20"/>
    </row>
    <row r="1196" spans="3:4" x14ac:dyDescent="0.35">
      <c r="C1196" s="20"/>
      <c r="D1196" s="20"/>
    </row>
    <row r="1197" spans="3:4" x14ac:dyDescent="0.35">
      <c r="C1197" s="20"/>
      <c r="D1197" s="20"/>
    </row>
    <row r="1198" spans="3:4" x14ac:dyDescent="0.35">
      <c r="C1198" s="20"/>
      <c r="D1198" s="20"/>
    </row>
    <row r="1199" spans="3:4" x14ac:dyDescent="0.35">
      <c r="C1199" s="20"/>
      <c r="D1199" s="20"/>
    </row>
    <row r="1200" spans="3:4" x14ac:dyDescent="0.35">
      <c r="C1200" s="20"/>
      <c r="D1200" s="20"/>
    </row>
    <row r="1201" spans="3:4" x14ac:dyDescent="0.35">
      <c r="C1201" s="20"/>
      <c r="D1201" s="20"/>
    </row>
    <row r="1202" spans="3:4" x14ac:dyDescent="0.35">
      <c r="C1202" s="20"/>
      <c r="D1202" s="20"/>
    </row>
    <row r="1203" spans="3:4" x14ac:dyDescent="0.35">
      <c r="C1203" s="20"/>
      <c r="D1203" s="20"/>
    </row>
    <row r="1204" spans="3:4" x14ac:dyDescent="0.35">
      <c r="C1204" s="20"/>
      <c r="D1204" s="20"/>
    </row>
    <row r="1205" spans="3:4" x14ac:dyDescent="0.35">
      <c r="C1205" s="20"/>
      <c r="D1205" s="20"/>
    </row>
    <row r="1206" spans="3:4" x14ac:dyDescent="0.35">
      <c r="C1206" s="20"/>
      <c r="D1206" s="20"/>
    </row>
    <row r="1207" spans="3:4" x14ac:dyDescent="0.35">
      <c r="C1207" s="20"/>
      <c r="D1207" s="20"/>
    </row>
    <row r="1208" spans="3:4" x14ac:dyDescent="0.35">
      <c r="C1208" s="20"/>
      <c r="D1208" s="20"/>
    </row>
    <row r="1209" spans="3:4" x14ac:dyDescent="0.35">
      <c r="C1209" s="20"/>
      <c r="D1209" s="20"/>
    </row>
    <row r="1210" spans="3:4" x14ac:dyDescent="0.35">
      <c r="C1210" s="20"/>
      <c r="D1210" s="20"/>
    </row>
    <row r="1211" spans="3:4" x14ac:dyDescent="0.35">
      <c r="C1211" s="20"/>
      <c r="D1211" s="20"/>
    </row>
    <row r="1212" spans="3:4" x14ac:dyDescent="0.35">
      <c r="C1212" s="20"/>
      <c r="D1212" s="20"/>
    </row>
    <row r="1213" spans="3:4" x14ac:dyDescent="0.35">
      <c r="C1213" s="20"/>
      <c r="D1213" s="20"/>
    </row>
    <row r="1214" spans="3:4" x14ac:dyDescent="0.35">
      <c r="C1214" s="20"/>
      <c r="D1214" s="20"/>
    </row>
    <row r="1215" spans="3:4" x14ac:dyDescent="0.35">
      <c r="C1215" s="20"/>
      <c r="D1215" s="20"/>
    </row>
    <row r="1216" spans="3:4" x14ac:dyDescent="0.35">
      <c r="C1216" s="20"/>
      <c r="D1216" s="20"/>
    </row>
    <row r="1217" spans="3:4" x14ac:dyDescent="0.35">
      <c r="C1217" s="20"/>
      <c r="D1217" s="20"/>
    </row>
    <row r="1218" spans="3:4" x14ac:dyDescent="0.35">
      <c r="C1218" s="20"/>
      <c r="D1218" s="20"/>
    </row>
    <row r="1219" spans="3:4" x14ac:dyDescent="0.35">
      <c r="C1219" s="20"/>
      <c r="D1219" s="20"/>
    </row>
    <row r="1220" spans="3:4" x14ac:dyDescent="0.35">
      <c r="C1220" s="20"/>
      <c r="D1220" s="20"/>
    </row>
    <row r="1221" spans="3:4" x14ac:dyDescent="0.35">
      <c r="C1221" s="20"/>
      <c r="D1221" s="20"/>
    </row>
    <row r="1222" spans="3:4" x14ac:dyDescent="0.35">
      <c r="C1222" s="20"/>
      <c r="D1222" s="20"/>
    </row>
    <row r="1223" spans="3:4" x14ac:dyDescent="0.35">
      <c r="C1223" s="20"/>
      <c r="D1223" s="20"/>
    </row>
    <row r="1224" spans="3:4" x14ac:dyDescent="0.35">
      <c r="C1224" s="20"/>
      <c r="D1224" s="20"/>
    </row>
    <row r="1225" spans="3:4" x14ac:dyDescent="0.35">
      <c r="C1225" s="20"/>
      <c r="D1225" s="20"/>
    </row>
    <row r="1226" spans="3:4" x14ac:dyDescent="0.35">
      <c r="C1226" s="20"/>
      <c r="D1226" s="20"/>
    </row>
    <row r="1227" spans="3:4" x14ac:dyDescent="0.35">
      <c r="C1227" s="20"/>
      <c r="D1227" s="20"/>
    </row>
    <row r="1228" spans="3:4" x14ac:dyDescent="0.35">
      <c r="C1228" s="20"/>
      <c r="D1228" s="20"/>
    </row>
    <row r="1229" spans="3:4" x14ac:dyDescent="0.35">
      <c r="C1229" s="20"/>
      <c r="D1229" s="20"/>
    </row>
    <row r="1230" spans="3:4" x14ac:dyDescent="0.35">
      <c r="C1230" s="20"/>
      <c r="D1230" s="20"/>
    </row>
    <row r="1231" spans="3:4" x14ac:dyDescent="0.35">
      <c r="C1231" s="20"/>
      <c r="D1231" s="20"/>
    </row>
    <row r="1232" spans="3:4" x14ac:dyDescent="0.35">
      <c r="C1232" s="20"/>
      <c r="D1232" s="20"/>
    </row>
    <row r="1233" spans="3:4" x14ac:dyDescent="0.35">
      <c r="C1233" s="20"/>
      <c r="D1233" s="20"/>
    </row>
    <row r="1234" spans="3:4" x14ac:dyDescent="0.35">
      <c r="C1234" s="20"/>
      <c r="D1234" s="20"/>
    </row>
    <row r="1235" spans="3:4" x14ac:dyDescent="0.35">
      <c r="C1235" s="20"/>
      <c r="D1235" s="20"/>
    </row>
    <row r="1236" spans="3:4" x14ac:dyDescent="0.35">
      <c r="C1236" s="20"/>
      <c r="D1236" s="20"/>
    </row>
    <row r="1237" spans="3:4" x14ac:dyDescent="0.35">
      <c r="C1237" s="20"/>
      <c r="D1237" s="20"/>
    </row>
    <row r="1238" spans="3:4" x14ac:dyDescent="0.35">
      <c r="C1238" s="20"/>
      <c r="D1238" s="20"/>
    </row>
    <row r="1239" spans="3:4" x14ac:dyDescent="0.35">
      <c r="C1239" s="20"/>
      <c r="D1239" s="20"/>
    </row>
    <row r="1240" spans="3:4" x14ac:dyDescent="0.35">
      <c r="C1240" s="20"/>
      <c r="D1240" s="20"/>
    </row>
    <row r="1241" spans="3:4" x14ac:dyDescent="0.35">
      <c r="C1241" s="20"/>
      <c r="D1241" s="20"/>
    </row>
    <row r="1242" spans="3:4" x14ac:dyDescent="0.35">
      <c r="C1242" s="20"/>
      <c r="D1242" s="20"/>
    </row>
    <row r="1243" spans="3:4" x14ac:dyDescent="0.35">
      <c r="C1243" s="20"/>
      <c r="D1243" s="20"/>
    </row>
    <row r="1244" spans="3:4" x14ac:dyDescent="0.35">
      <c r="C1244" s="20"/>
      <c r="D1244" s="20"/>
    </row>
    <row r="1245" spans="3:4" x14ac:dyDescent="0.35">
      <c r="C1245" s="20"/>
      <c r="D1245" s="20"/>
    </row>
    <row r="1246" spans="3:4" x14ac:dyDescent="0.35">
      <c r="C1246" s="20"/>
      <c r="D1246" s="20"/>
    </row>
    <row r="1247" spans="3:4" x14ac:dyDescent="0.35">
      <c r="C1247" s="20"/>
      <c r="D1247" s="20"/>
    </row>
    <row r="1248" spans="3:4" x14ac:dyDescent="0.35">
      <c r="C1248" s="20"/>
      <c r="D1248" s="20"/>
    </row>
    <row r="1249" spans="3:4" x14ac:dyDescent="0.35">
      <c r="C1249" s="20"/>
      <c r="D1249" s="20"/>
    </row>
    <row r="1250" spans="3:4" x14ac:dyDescent="0.35">
      <c r="C1250" s="20"/>
      <c r="D1250" s="20"/>
    </row>
    <row r="1251" spans="3:4" x14ac:dyDescent="0.35">
      <c r="C1251" s="20"/>
      <c r="D1251" s="20"/>
    </row>
    <row r="1252" spans="3:4" x14ac:dyDescent="0.35">
      <c r="C1252" s="20"/>
      <c r="D1252" s="20"/>
    </row>
    <row r="1253" spans="3:4" x14ac:dyDescent="0.35">
      <c r="C1253" s="20"/>
      <c r="D1253" s="20"/>
    </row>
    <row r="1254" spans="3:4" x14ac:dyDescent="0.35">
      <c r="C1254" s="20"/>
      <c r="D1254" s="20"/>
    </row>
    <row r="1255" spans="3:4" x14ac:dyDescent="0.35">
      <c r="C1255" s="20"/>
      <c r="D1255" s="20"/>
    </row>
    <row r="1256" spans="3:4" x14ac:dyDescent="0.35">
      <c r="C1256" s="20"/>
      <c r="D1256" s="20"/>
    </row>
    <row r="1257" spans="3:4" x14ac:dyDescent="0.35">
      <c r="C1257" s="20"/>
      <c r="D1257" s="20"/>
    </row>
    <row r="1258" spans="3:4" x14ac:dyDescent="0.35">
      <c r="C1258" s="20"/>
      <c r="D1258" s="20"/>
    </row>
    <row r="1259" spans="3:4" x14ac:dyDescent="0.35">
      <c r="C1259" s="20"/>
      <c r="D1259" s="20"/>
    </row>
    <row r="1260" spans="3:4" x14ac:dyDescent="0.35">
      <c r="C1260" s="20"/>
      <c r="D1260" s="20"/>
    </row>
    <row r="1261" spans="3:4" x14ac:dyDescent="0.35">
      <c r="C1261" s="20"/>
      <c r="D1261" s="20"/>
    </row>
    <row r="1262" spans="3:4" x14ac:dyDescent="0.35">
      <c r="C1262" s="20"/>
      <c r="D1262" s="20"/>
    </row>
    <row r="1263" spans="3:4" x14ac:dyDescent="0.35">
      <c r="C1263" s="20"/>
      <c r="D1263" s="20"/>
    </row>
    <row r="1264" spans="3:4" x14ac:dyDescent="0.35">
      <c r="C1264" s="20"/>
      <c r="D1264" s="20"/>
    </row>
    <row r="1265" spans="3:4" x14ac:dyDescent="0.35">
      <c r="C1265" s="20"/>
      <c r="D1265" s="20"/>
    </row>
    <row r="1266" spans="3:4" x14ac:dyDescent="0.35">
      <c r="C1266" s="20"/>
      <c r="D1266" s="20"/>
    </row>
    <row r="1267" spans="3:4" x14ac:dyDescent="0.35">
      <c r="C1267" s="20"/>
      <c r="D1267" s="20"/>
    </row>
    <row r="1268" spans="3:4" x14ac:dyDescent="0.35">
      <c r="C1268" s="20"/>
      <c r="D1268" s="20"/>
    </row>
    <row r="1269" spans="3:4" x14ac:dyDescent="0.35">
      <c r="C1269" s="20"/>
      <c r="D1269" s="20"/>
    </row>
    <row r="1270" spans="3:4" x14ac:dyDescent="0.35">
      <c r="C1270" s="20"/>
      <c r="D1270" s="20"/>
    </row>
    <row r="1271" spans="3:4" x14ac:dyDescent="0.35">
      <c r="C1271" s="20"/>
      <c r="D1271" s="20"/>
    </row>
    <row r="1272" spans="3:4" x14ac:dyDescent="0.35">
      <c r="C1272" s="20"/>
      <c r="D1272" s="20"/>
    </row>
    <row r="1273" spans="3:4" x14ac:dyDescent="0.35">
      <c r="C1273" s="20"/>
      <c r="D1273" s="20"/>
    </row>
    <row r="1274" spans="3:4" x14ac:dyDescent="0.35">
      <c r="C1274" s="20"/>
      <c r="D1274" s="20"/>
    </row>
    <row r="1275" spans="3:4" x14ac:dyDescent="0.35">
      <c r="C1275" s="20"/>
      <c r="D1275" s="20"/>
    </row>
    <row r="1276" spans="3:4" x14ac:dyDescent="0.35">
      <c r="C1276" s="20"/>
      <c r="D1276" s="20"/>
    </row>
    <row r="1277" spans="3:4" x14ac:dyDescent="0.35">
      <c r="C1277" s="20"/>
      <c r="D1277" s="20"/>
    </row>
    <row r="1278" spans="3:4" x14ac:dyDescent="0.35">
      <c r="C1278" s="20"/>
      <c r="D1278" s="20"/>
    </row>
    <row r="1279" spans="3:4" x14ac:dyDescent="0.35">
      <c r="C1279" s="20"/>
      <c r="D1279" s="20"/>
    </row>
    <row r="1280" spans="3:4" x14ac:dyDescent="0.35">
      <c r="C1280" s="20"/>
      <c r="D1280" s="20"/>
    </row>
    <row r="1281" spans="3:4" x14ac:dyDescent="0.35">
      <c r="C1281" s="20"/>
      <c r="D1281" s="20"/>
    </row>
    <row r="1282" spans="3:4" x14ac:dyDescent="0.35">
      <c r="C1282" s="20"/>
      <c r="D1282" s="20"/>
    </row>
    <row r="1283" spans="3:4" x14ac:dyDescent="0.35">
      <c r="C1283" s="20"/>
      <c r="D1283" s="20"/>
    </row>
    <row r="1284" spans="3:4" x14ac:dyDescent="0.35">
      <c r="C1284" s="20"/>
      <c r="D1284" s="20"/>
    </row>
    <row r="1285" spans="3:4" x14ac:dyDescent="0.35">
      <c r="C1285" s="20"/>
      <c r="D1285" s="20"/>
    </row>
    <row r="1286" spans="3:4" x14ac:dyDescent="0.35">
      <c r="C1286" s="20"/>
      <c r="D1286" s="20"/>
    </row>
    <row r="1287" spans="3:4" x14ac:dyDescent="0.35">
      <c r="C1287" s="20"/>
      <c r="D1287" s="20"/>
    </row>
    <row r="1288" spans="3:4" x14ac:dyDescent="0.35">
      <c r="C1288" s="20"/>
      <c r="D1288" s="20"/>
    </row>
    <row r="1289" spans="3:4" x14ac:dyDescent="0.35">
      <c r="C1289" s="20"/>
      <c r="D1289" s="20"/>
    </row>
    <row r="1290" spans="3:4" x14ac:dyDescent="0.35">
      <c r="C1290" s="20"/>
      <c r="D1290" s="20"/>
    </row>
    <row r="1291" spans="3:4" x14ac:dyDescent="0.35">
      <c r="C1291" s="20"/>
      <c r="D1291" s="20"/>
    </row>
    <row r="1292" spans="3:4" x14ac:dyDescent="0.35">
      <c r="C1292" s="20"/>
      <c r="D1292" s="20"/>
    </row>
    <row r="1293" spans="3:4" x14ac:dyDescent="0.35">
      <c r="C1293" s="20"/>
      <c r="D1293" s="20"/>
    </row>
    <row r="1294" spans="3:4" x14ac:dyDescent="0.35">
      <c r="C1294" s="20"/>
      <c r="D1294" s="20"/>
    </row>
    <row r="1295" spans="3:4" x14ac:dyDescent="0.35">
      <c r="C1295" s="20"/>
      <c r="D1295" s="20"/>
    </row>
    <row r="1296" spans="3:4" x14ac:dyDescent="0.35">
      <c r="C1296" s="20"/>
      <c r="D1296" s="20"/>
    </row>
    <row r="1297" spans="3:4" x14ac:dyDescent="0.35">
      <c r="C1297" s="20"/>
      <c r="D1297" s="20"/>
    </row>
    <row r="1298" spans="3:4" x14ac:dyDescent="0.35">
      <c r="C1298" s="20"/>
      <c r="D1298" s="20"/>
    </row>
    <row r="1299" spans="3:4" x14ac:dyDescent="0.35">
      <c r="C1299" s="20"/>
      <c r="D1299" s="20"/>
    </row>
    <row r="1300" spans="3:4" x14ac:dyDescent="0.35">
      <c r="C1300" s="20"/>
      <c r="D1300" s="20"/>
    </row>
    <row r="1301" spans="3:4" x14ac:dyDescent="0.35">
      <c r="C1301" s="20"/>
      <c r="D1301" s="20"/>
    </row>
    <row r="1302" spans="3:4" x14ac:dyDescent="0.35">
      <c r="C1302" s="20"/>
      <c r="D1302" s="20"/>
    </row>
    <row r="1303" spans="3:4" x14ac:dyDescent="0.35">
      <c r="C1303" s="20"/>
      <c r="D1303" s="20"/>
    </row>
    <row r="1304" spans="3:4" x14ac:dyDescent="0.35">
      <c r="C1304" s="20"/>
      <c r="D1304" s="20"/>
    </row>
    <row r="1305" spans="3:4" x14ac:dyDescent="0.35">
      <c r="C1305" s="20"/>
      <c r="D1305" s="20"/>
    </row>
    <row r="1306" spans="3:4" x14ac:dyDescent="0.35">
      <c r="C1306" s="20"/>
      <c r="D1306" s="20"/>
    </row>
    <row r="1307" spans="3:4" x14ac:dyDescent="0.35">
      <c r="C1307" s="20"/>
      <c r="D1307" s="20"/>
    </row>
    <row r="1308" spans="3:4" x14ac:dyDescent="0.35">
      <c r="C1308" s="20"/>
      <c r="D1308" s="20"/>
    </row>
    <row r="1309" spans="3:4" x14ac:dyDescent="0.35">
      <c r="C1309" s="20"/>
      <c r="D1309" s="20"/>
    </row>
    <row r="1310" spans="3:4" x14ac:dyDescent="0.35">
      <c r="C1310" s="20"/>
      <c r="D1310" s="20"/>
    </row>
    <row r="1311" spans="3:4" x14ac:dyDescent="0.35">
      <c r="C1311" s="20"/>
      <c r="D1311" s="20"/>
    </row>
    <row r="1312" spans="3:4" x14ac:dyDescent="0.35">
      <c r="C1312" s="20"/>
      <c r="D1312" s="20"/>
    </row>
    <row r="1313" spans="3:4" x14ac:dyDescent="0.35">
      <c r="C1313" s="20"/>
      <c r="D1313" s="20"/>
    </row>
    <row r="1314" spans="3:4" x14ac:dyDescent="0.35">
      <c r="C1314" s="20"/>
      <c r="D1314" s="20"/>
    </row>
    <row r="1315" spans="3:4" x14ac:dyDescent="0.35">
      <c r="C1315" s="20"/>
      <c r="D1315" s="20"/>
    </row>
    <row r="1316" spans="3:4" x14ac:dyDescent="0.35">
      <c r="C1316" s="20"/>
      <c r="D1316" s="20"/>
    </row>
    <row r="1317" spans="3:4" x14ac:dyDescent="0.35">
      <c r="C1317" s="20"/>
      <c r="D1317" s="20"/>
    </row>
    <row r="1318" spans="3:4" x14ac:dyDescent="0.35">
      <c r="C1318" s="20"/>
      <c r="D1318" s="20"/>
    </row>
    <row r="1319" spans="3:4" x14ac:dyDescent="0.35">
      <c r="C1319" s="20"/>
      <c r="D1319" s="20"/>
    </row>
    <row r="1320" spans="3:4" x14ac:dyDescent="0.35">
      <c r="C1320" s="20"/>
      <c r="D1320" s="20"/>
    </row>
    <row r="1321" spans="3:4" x14ac:dyDescent="0.35">
      <c r="C1321" s="20"/>
      <c r="D1321" s="20"/>
    </row>
    <row r="1322" spans="3:4" x14ac:dyDescent="0.35">
      <c r="C1322" s="20"/>
      <c r="D1322" s="20"/>
    </row>
    <row r="1323" spans="3:4" x14ac:dyDescent="0.35">
      <c r="C1323" s="20"/>
      <c r="D1323" s="20"/>
    </row>
    <row r="1324" spans="3:4" x14ac:dyDescent="0.35">
      <c r="C1324" s="20"/>
      <c r="D1324" s="20"/>
    </row>
    <row r="1325" spans="3:4" x14ac:dyDescent="0.35">
      <c r="C1325" s="20"/>
      <c r="D1325" s="20"/>
    </row>
    <row r="1326" spans="3:4" x14ac:dyDescent="0.35">
      <c r="C1326" s="20"/>
      <c r="D1326" s="20"/>
    </row>
    <row r="1327" spans="3:4" x14ac:dyDescent="0.35">
      <c r="C1327" s="20"/>
      <c r="D1327" s="20"/>
    </row>
    <row r="1328" spans="3:4" x14ac:dyDescent="0.35">
      <c r="C1328" s="20"/>
      <c r="D1328" s="20"/>
    </row>
    <row r="1329" spans="3:4" x14ac:dyDescent="0.35">
      <c r="C1329" s="20"/>
      <c r="D1329" s="20"/>
    </row>
    <row r="1330" spans="3:4" x14ac:dyDescent="0.35">
      <c r="C1330" s="20"/>
      <c r="D1330" s="20"/>
    </row>
    <row r="1331" spans="3:4" x14ac:dyDescent="0.35">
      <c r="C1331" s="20"/>
      <c r="D1331" s="20"/>
    </row>
    <row r="1332" spans="3:4" x14ac:dyDescent="0.35">
      <c r="C1332" s="20"/>
      <c r="D1332" s="20"/>
    </row>
    <row r="1333" spans="3:4" x14ac:dyDescent="0.35">
      <c r="C1333" s="20"/>
      <c r="D1333" s="20"/>
    </row>
    <row r="1334" spans="3:4" x14ac:dyDescent="0.35">
      <c r="C1334" s="20"/>
      <c r="D1334" s="20"/>
    </row>
    <row r="1335" spans="3:4" x14ac:dyDescent="0.35">
      <c r="C1335" s="20"/>
      <c r="D1335" s="20"/>
    </row>
    <row r="1336" spans="3:4" x14ac:dyDescent="0.35">
      <c r="C1336" s="20"/>
      <c r="D1336" s="20"/>
    </row>
    <row r="1337" spans="3:4" x14ac:dyDescent="0.35">
      <c r="C1337" s="20"/>
      <c r="D1337" s="20"/>
    </row>
    <row r="1338" spans="3:4" x14ac:dyDescent="0.35">
      <c r="C1338" s="20"/>
      <c r="D1338" s="20"/>
    </row>
    <row r="1339" spans="3:4" x14ac:dyDescent="0.35">
      <c r="C1339" s="20"/>
      <c r="D1339" s="20"/>
    </row>
    <row r="1340" spans="3:4" x14ac:dyDescent="0.35">
      <c r="C1340" s="20"/>
      <c r="D1340" s="20"/>
    </row>
    <row r="1341" spans="3:4" x14ac:dyDescent="0.35">
      <c r="C1341" s="20"/>
      <c r="D1341" s="20"/>
    </row>
    <row r="1342" spans="3:4" x14ac:dyDescent="0.35">
      <c r="C1342" s="20"/>
      <c r="D1342" s="20"/>
    </row>
    <row r="1343" spans="3:4" x14ac:dyDescent="0.35">
      <c r="C1343" s="20"/>
      <c r="D1343" s="20"/>
    </row>
    <row r="1344" spans="3:4" x14ac:dyDescent="0.35">
      <c r="C1344" s="20"/>
      <c r="D1344" s="20"/>
    </row>
    <row r="1345" spans="3:4" x14ac:dyDescent="0.35">
      <c r="C1345" s="20"/>
      <c r="D1345" s="20"/>
    </row>
    <row r="1346" spans="3:4" x14ac:dyDescent="0.35">
      <c r="C1346" s="20"/>
      <c r="D1346" s="20"/>
    </row>
    <row r="1347" spans="3:4" x14ac:dyDescent="0.35">
      <c r="C1347" s="20"/>
      <c r="D1347" s="20"/>
    </row>
    <row r="1348" spans="3:4" x14ac:dyDescent="0.35">
      <c r="C1348" s="20"/>
      <c r="D1348" s="20"/>
    </row>
    <row r="1349" spans="3:4" x14ac:dyDescent="0.35">
      <c r="C1349" s="20"/>
      <c r="D1349" s="20"/>
    </row>
    <row r="1350" spans="3:4" x14ac:dyDescent="0.35">
      <c r="C1350" s="20"/>
      <c r="D1350" s="20"/>
    </row>
    <row r="1351" spans="3:4" x14ac:dyDescent="0.35">
      <c r="C1351" s="20"/>
      <c r="D1351" s="20"/>
    </row>
    <row r="1352" spans="3:4" x14ac:dyDescent="0.35">
      <c r="C1352" s="20"/>
      <c r="D1352" s="20"/>
    </row>
    <row r="1353" spans="3:4" x14ac:dyDescent="0.35">
      <c r="C1353" s="20"/>
      <c r="D1353" s="20"/>
    </row>
    <row r="1354" spans="3:4" x14ac:dyDescent="0.35">
      <c r="C1354" s="20"/>
      <c r="D1354" s="20"/>
    </row>
    <row r="1355" spans="3:4" x14ac:dyDescent="0.35">
      <c r="C1355" s="20"/>
      <c r="D1355" s="20"/>
    </row>
    <row r="1356" spans="3:4" x14ac:dyDescent="0.35">
      <c r="C1356" s="20"/>
      <c r="D1356" s="20"/>
    </row>
    <row r="1357" spans="3:4" x14ac:dyDescent="0.35">
      <c r="C1357" s="20"/>
      <c r="D1357" s="20"/>
    </row>
    <row r="1358" spans="3:4" x14ac:dyDescent="0.35">
      <c r="C1358" s="20"/>
      <c r="D1358" s="20"/>
    </row>
    <row r="1359" spans="3:4" x14ac:dyDescent="0.35">
      <c r="C1359" s="20"/>
      <c r="D1359" s="20"/>
    </row>
    <row r="1360" spans="3:4" x14ac:dyDescent="0.35">
      <c r="C1360" s="20"/>
      <c r="D1360" s="20"/>
    </row>
    <row r="1361" spans="3:4" x14ac:dyDescent="0.35">
      <c r="C1361" s="20"/>
      <c r="D1361" s="20"/>
    </row>
    <row r="1362" spans="3:4" x14ac:dyDescent="0.35">
      <c r="C1362" s="20"/>
      <c r="D1362" s="20"/>
    </row>
    <row r="1363" spans="3:4" x14ac:dyDescent="0.35">
      <c r="C1363" s="20"/>
      <c r="D1363" s="20"/>
    </row>
    <row r="1364" spans="3:4" x14ac:dyDescent="0.35">
      <c r="C1364" s="20"/>
      <c r="D1364" s="20"/>
    </row>
    <row r="1365" spans="3:4" x14ac:dyDescent="0.35">
      <c r="C1365" s="20"/>
      <c r="D1365" s="20"/>
    </row>
    <row r="1366" spans="3:4" x14ac:dyDescent="0.35">
      <c r="C1366" s="20"/>
      <c r="D1366" s="20"/>
    </row>
    <row r="1367" spans="3:4" x14ac:dyDescent="0.35">
      <c r="C1367" s="20"/>
      <c r="D1367" s="20"/>
    </row>
    <row r="1368" spans="3:4" x14ac:dyDescent="0.35">
      <c r="C1368" s="20"/>
      <c r="D1368" s="20"/>
    </row>
    <row r="1369" spans="3:4" x14ac:dyDescent="0.35">
      <c r="C1369" s="20"/>
      <c r="D1369" s="20"/>
    </row>
    <row r="1370" spans="3:4" x14ac:dyDescent="0.35">
      <c r="C1370" s="20"/>
      <c r="D1370" s="20"/>
    </row>
    <row r="1371" spans="3:4" x14ac:dyDescent="0.35">
      <c r="C1371" s="20"/>
      <c r="D1371" s="20"/>
    </row>
    <row r="1372" spans="3:4" x14ac:dyDescent="0.35">
      <c r="C1372" s="20"/>
      <c r="D1372" s="20"/>
    </row>
    <row r="1373" spans="3:4" x14ac:dyDescent="0.35">
      <c r="C1373" s="20"/>
      <c r="D1373" s="20"/>
    </row>
    <row r="1374" spans="3:4" x14ac:dyDescent="0.35">
      <c r="C1374" s="20"/>
      <c r="D1374" s="20"/>
    </row>
    <row r="1375" spans="3:4" x14ac:dyDescent="0.35">
      <c r="C1375" s="20"/>
      <c r="D1375" s="20"/>
    </row>
    <row r="1376" spans="3:4" x14ac:dyDescent="0.35">
      <c r="C1376" s="20"/>
      <c r="D1376" s="20"/>
    </row>
    <row r="1377" spans="3:4" x14ac:dyDescent="0.35">
      <c r="C1377" s="20"/>
      <c r="D1377" s="20"/>
    </row>
    <row r="1378" spans="3:4" x14ac:dyDescent="0.35">
      <c r="C1378" s="20"/>
      <c r="D1378" s="20"/>
    </row>
    <row r="1379" spans="3:4" x14ac:dyDescent="0.35">
      <c r="C1379" s="20"/>
      <c r="D1379" s="20"/>
    </row>
    <row r="1380" spans="3:4" x14ac:dyDescent="0.35">
      <c r="C1380" s="20"/>
      <c r="D1380" s="20"/>
    </row>
    <row r="1381" spans="3:4" x14ac:dyDescent="0.35">
      <c r="C1381" s="20"/>
      <c r="D1381" s="20"/>
    </row>
    <row r="1382" spans="3:4" x14ac:dyDescent="0.35">
      <c r="C1382" s="20"/>
      <c r="D1382" s="20"/>
    </row>
    <row r="1383" spans="3:4" x14ac:dyDescent="0.35">
      <c r="C1383" s="20"/>
      <c r="D1383" s="20"/>
    </row>
    <row r="1384" spans="3:4" x14ac:dyDescent="0.35">
      <c r="C1384" s="20"/>
      <c r="D1384" s="20"/>
    </row>
    <row r="1385" spans="3:4" x14ac:dyDescent="0.35">
      <c r="C1385" s="20"/>
      <c r="D1385" s="20"/>
    </row>
    <row r="1386" spans="3:4" x14ac:dyDescent="0.35">
      <c r="C1386" s="20"/>
      <c r="D1386" s="20"/>
    </row>
    <row r="1387" spans="3:4" x14ac:dyDescent="0.35">
      <c r="C1387" s="20"/>
      <c r="D1387" s="20"/>
    </row>
    <row r="1388" spans="3:4" x14ac:dyDescent="0.35">
      <c r="C1388" s="20"/>
      <c r="D1388" s="20"/>
    </row>
    <row r="1389" spans="3:4" x14ac:dyDescent="0.35">
      <c r="C1389" s="20"/>
      <c r="D1389" s="20"/>
    </row>
    <row r="1390" spans="3:4" x14ac:dyDescent="0.35">
      <c r="C1390" s="20"/>
      <c r="D1390" s="20"/>
    </row>
    <row r="1391" spans="3:4" x14ac:dyDescent="0.35">
      <c r="C1391" s="20"/>
      <c r="D1391" s="20"/>
    </row>
    <row r="1392" spans="3:4" x14ac:dyDescent="0.35">
      <c r="C1392" s="20"/>
      <c r="D1392" s="20"/>
    </row>
    <row r="1393" spans="3:4" x14ac:dyDescent="0.35">
      <c r="C1393" s="20"/>
      <c r="D1393" s="20"/>
    </row>
    <row r="1394" spans="3:4" x14ac:dyDescent="0.35">
      <c r="C1394" s="20"/>
      <c r="D1394" s="20"/>
    </row>
    <row r="1395" spans="3:4" x14ac:dyDescent="0.35">
      <c r="C1395" s="20"/>
      <c r="D1395" s="20"/>
    </row>
    <row r="1396" spans="3:4" x14ac:dyDescent="0.35">
      <c r="C1396" s="20"/>
      <c r="D1396" s="20"/>
    </row>
    <row r="1397" spans="3:4" x14ac:dyDescent="0.35">
      <c r="C1397" s="20"/>
      <c r="D1397" s="20"/>
    </row>
    <row r="1398" spans="3:4" x14ac:dyDescent="0.35">
      <c r="C1398" s="20"/>
    </row>
    <row r="1399" spans="3:4" x14ac:dyDescent="0.35">
      <c r="C1399" s="20"/>
    </row>
    <row r="1400" spans="3:4" x14ac:dyDescent="0.35">
      <c r="C1400" s="20"/>
    </row>
    <row r="1401" spans="3:4" x14ac:dyDescent="0.35">
      <c r="C1401" s="20"/>
    </row>
    <row r="1402" spans="3:4" x14ac:dyDescent="0.35">
      <c r="C1402" s="20"/>
    </row>
    <row r="1403" spans="3:4" x14ac:dyDescent="0.35">
      <c r="C1403" s="20"/>
    </row>
    <row r="1404" spans="3:4" x14ac:dyDescent="0.35">
      <c r="C1404" s="20"/>
    </row>
    <row r="1405" spans="3:4" x14ac:dyDescent="0.35">
      <c r="C1405" s="20"/>
    </row>
    <row r="1406" spans="3:4" x14ac:dyDescent="0.35">
      <c r="C1406" s="20"/>
    </row>
    <row r="1407" spans="3:4" x14ac:dyDescent="0.35">
      <c r="C1407" s="20"/>
    </row>
    <row r="1408" spans="3:4" x14ac:dyDescent="0.35">
      <c r="C1408" s="20"/>
    </row>
    <row r="1409" spans="3:3" x14ac:dyDescent="0.35">
      <c r="C1409" s="20"/>
    </row>
    <row r="1410" spans="3:3" x14ac:dyDescent="0.35">
      <c r="C1410" s="20"/>
    </row>
    <row r="1411" spans="3:3" x14ac:dyDescent="0.35">
      <c r="C1411" s="20"/>
    </row>
    <row r="1412" spans="3:3" x14ac:dyDescent="0.35">
      <c r="C1412" s="20"/>
    </row>
    <row r="1413" spans="3:3" x14ac:dyDescent="0.35">
      <c r="C1413" s="20"/>
    </row>
    <row r="1414" spans="3:3" x14ac:dyDescent="0.35">
      <c r="C1414" s="20"/>
    </row>
    <row r="1415" spans="3:3" x14ac:dyDescent="0.35">
      <c r="C1415" s="20"/>
    </row>
    <row r="1416" spans="3:3" x14ac:dyDescent="0.35">
      <c r="C1416" s="20"/>
    </row>
    <row r="1417" spans="3:3" x14ac:dyDescent="0.35">
      <c r="C1417" s="20"/>
    </row>
    <row r="1418" spans="3:3" x14ac:dyDescent="0.35">
      <c r="C1418" s="20"/>
    </row>
    <row r="1419" spans="3:3" x14ac:dyDescent="0.35">
      <c r="C1419" s="20"/>
    </row>
    <row r="1420" spans="3:3" x14ac:dyDescent="0.35">
      <c r="C1420" s="20"/>
    </row>
    <row r="1421" spans="3:3" x14ac:dyDescent="0.35">
      <c r="C1421" s="20"/>
    </row>
    <row r="1422" spans="3:3" x14ac:dyDescent="0.35">
      <c r="C1422" s="20"/>
    </row>
    <row r="1423" spans="3:3" x14ac:dyDescent="0.35">
      <c r="C1423" s="20"/>
    </row>
    <row r="1424" spans="3:3" x14ac:dyDescent="0.35">
      <c r="C1424" s="20"/>
    </row>
    <row r="1425" spans="3:3" x14ac:dyDescent="0.35">
      <c r="C1425" s="20"/>
    </row>
    <row r="1426" spans="3:3" x14ac:dyDescent="0.35">
      <c r="C1426" s="20"/>
    </row>
    <row r="1427" spans="3:3" x14ac:dyDescent="0.35">
      <c r="C1427" s="20"/>
    </row>
    <row r="1428" spans="3:3" x14ac:dyDescent="0.35">
      <c r="C1428" s="20"/>
    </row>
    <row r="1429" spans="3:3" x14ac:dyDescent="0.35">
      <c r="C1429" s="20"/>
    </row>
    <row r="1430" spans="3:3" x14ac:dyDescent="0.35">
      <c r="C1430" s="20"/>
    </row>
    <row r="1431" spans="3:3" x14ac:dyDescent="0.35">
      <c r="C1431" s="20"/>
    </row>
    <row r="1432" spans="3:3" x14ac:dyDescent="0.35">
      <c r="C1432" s="20"/>
    </row>
    <row r="1433" spans="3:3" x14ac:dyDescent="0.35">
      <c r="C1433" s="20"/>
    </row>
    <row r="1434" spans="3:3" x14ac:dyDescent="0.35">
      <c r="C1434" s="20"/>
    </row>
    <row r="1435" spans="3:3" x14ac:dyDescent="0.35">
      <c r="C1435" s="20"/>
    </row>
    <row r="1436" spans="3:3" x14ac:dyDescent="0.35">
      <c r="C1436" s="20"/>
    </row>
    <row r="1437" spans="3:3" x14ac:dyDescent="0.35">
      <c r="C1437" s="20"/>
    </row>
    <row r="1438" spans="3:3" x14ac:dyDescent="0.35">
      <c r="C1438" s="20"/>
    </row>
    <row r="1439" spans="3:3" x14ac:dyDescent="0.35">
      <c r="C1439" s="20"/>
    </row>
    <row r="1440" spans="3:3" x14ac:dyDescent="0.35">
      <c r="C1440" s="20"/>
    </row>
    <row r="1441" spans="3:3" x14ac:dyDescent="0.35">
      <c r="C1441" s="20"/>
    </row>
    <row r="1442" spans="3:3" x14ac:dyDescent="0.35">
      <c r="C1442" s="20"/>
    </row>
    <row r="1443" spans="3:3" x14ac:dyDescent="0.35">
      <c r="C1443" s="20"/>
    </row>
    <row r="1444" spans="3:3" x14ac:dyDescent="0.35">
      <c r="C1444" s="20"/>
    </row>
    <row r="1445" spans="3:3" x14ac:dyDescent="0.35">
      <c r="C1445" s="20"/>
    </row>
    <row r="1446" spans="3:3" x14ac:dyDescent="0.35">
      <c r="C1446" s="20"/>
    </row>
    <row r="1447" spans="3:3" x14ac:dyDescent="0.35">
      <c r="C1447" s="20"/>
    </row>
    <row r="1448" spans="3:3" x14ac:dyDescent="0.35">
      <c r="C1448" s="20"/>
    </row>
    <row r="1449" spans="3:3" x14ac:dyDescent="0.35">
      <c r="C1449" s="20"/>
    </row>
    <row r="1450" spans="3:3" x14ac:dyDescent="0.35">
      <c r="C1450" s="20"/>
    </row>
    <row r="1451" spans="3:3" x14ac:dyDescent="0.35">
      <c r="C1451" s="20"/>
    </row>
    <row r="1452" spans="3:3" x14ac:dyDescent="0.35">
      <c r="C1452" s="20"/>
    </row>
    <row r="1453" spans="3:3" x14ac:dyDescent="0.35">
      <c r="C1453" s="20"/>
    </row>
    <row r="1454" spans="3:3" x14ac:dyDescent="0.35">
      <c r="C1454" s="20"/>
    </row>
    <row r="1455" spans="3:3" x14ac:dyDescent="0.35">
      <c r="C1455" s="20"/>
    </row>
    <row r="1456" spans="3:3" x14ac:dyDescent="0.35">
      <c r="C1456" s="20"/>
    </row>
    <row r="1457" spans="3:4" x14ac:dyDescent="0.35">
      <c r="C1457" s="20"/>
    </row>
    <row r="1458" spans="3:4" x14ac:dyDescent="0.35">
      <c r="C1458" s="20"/>
      <c r="D1458" s="20"/>
    </row>
    <row r="1459" spans="3:4" x14ac:dyDescent="0.35">
      <c r="C1459" s="20"/>
      <c r="D1459" s="20"/>
    </row>
    <row r="1460" spans="3:4" x14ac:dyDescent="0.35">
      <c r="C1460" s="20"/>
      <c r="D1460" s="20"/>
    </row>
    <row r="1461" spans="3:4" x14ac:dyDescent="0.35">
      <c r="C1461" s="20"/>
      <c r="D1461" s="20"/>
    </row>
    <row r="1462" spans="3:4" x14ac:dyDescent="0.35">
      <c r="C1462" s="20"/>
      <c r="D1462" s="20"/>
    </row>
    <row r="1463" spans="3:4" x14ac:dyDescent="0.35">
      <c r="C1463" s="20"/>
      <c r="D1463" s="20"/>
    </row>
    <row r="1464" spans="3:4" x14ac:dyDescent="0.35">
      <c r="C1464" s="20"/>
      <c r="D1464" s="20"/>
    </row>
    <row r="1465" spans="3:4" x14ac:dyDescent="0.35">
      <c r="C1465" s="20"/>
      <c r="D1465" s="20"/>
    </row>
    <row r="1466" spans="3:4" x14ac:dyDescent="0.35">
      <c r="C1466" s="20"/>
      <c r="D1466" s="20"/>
    </row>
    <row r="1467" spans="3:4" x14ac:dyDescent="0.35">
      <c r="C1467" s="20"/>
      <c r="D1467" s="20"/>
    </row>
    <row r="1468" spans="3:4" x14ac:dyDescent="0.35">
      <c r="C1468" s="20"/>
      <c r="D1468" s="20"/>
    </row>
    <row r="1469" spans="3:4" x14ac:dyDescent="0.35">
      <c r="C1469" s="20"/>
      <c r="D1469" s="20"/>
    </row>
    <row r="1470" spans="3:4" x14ac:dyDescent="0.35">
      <c r="C1470" s="20"/>
      <c r="D1470" s="20"/>
    </row>
    <row r="1471" spans="3:4" x14ac:dyDescent="0.35">
      <c r="C1471" s="20"/>
      <c r="D1471" s="20"/>
    </row>
    <row r="1472" spans="3:4" x14ac:dyDescent="0.35">
      <c r="C1472" s="20"/>
      <c r="D1472" s="20"/>
    </row>
    <row r="1473" spans="3:4" x14ac:dyDescent="0.35">
      <c r="C1473" s="20"/>
      <c r="D1473" s="20"/>
    </row>
    <row r="1474" spans="3:4" x14ac:dyDescent="0.35">
      <c r="C1474" s="20"/>
      <c r="D1474" s="20"/>
    </row>
    <row r="1475" spans="3:4" x14ac:dyDescent="0.35">
      <c r="C1475" s="20"/>
      <c r="D1475" s="20"/>
    </row>
    <row r="1476" spans="3:4" x14ac:dyDescent="0.35">
      <c r="C1476" s="20"/>
      <c r="D1476" s="20"/>
    </row>
    <row r="1477" spans="3:4" x14ac:dyDescent="0.35">
      <c r="C1477" s="20"/>
      <c r="D1477" s="20"/>
    </row>
    <row r="1478" spans="3:4" x14ac:dyDescent="0.35">
      <c r="C1478" s="20"/>
      <c r="D1478" s="20"/>
    </row>
    <row r="1479" spans="3:4" x14ac:dyDescent="0.35">
      <c r="C1479" s="20"/>
      <c r="D1479" s="20"/>
    </row>
    <row r="1480" spans="3:4" x14ac:dyDescent="0.35">
      <c r="C1480" s="20"/>
      <c r="D1480" s="20"/>
    </row>
    <row r="1481" spans="3:4" x14ac:dyDescent="0.35">
      <c r="C1481" s="20"/>
      <c r="D1481" s="20"/>
    </row>
    <row r="1482" spans="3:4" x14ac:dyDescent="0.35">
      <c r="C1482" s="20"/>
      <c r="D1482" s="20"/>
    </row>
    <row r="1483" spans="3:4" x14ac:dyDescent="0.35">
      <c r="C1483" s="20"/>
      <c r="D1483" s="20"/>
    </row>
    <row r="1484" spans="3:4" x14ac:dyDescent="0.35">
      <c r="C1484" s="20"/>
      <c r="D1484" s="20"/>
    </row>
    <row r="1485" spans="3:4" x14ac:dyDescent="0.35">
      <c r="C1485" s="20"/>
      <c r="D1485" s="20"/>
    </row>
    <row r="1486" spans="3:4" x14ac:dyDescent="0.35">
      <c r="C1486" s="20"/>
      <c r="D1486" s="20"/>
    </row>
    <row r="1487" spans="3:4" x14ac:dyDescent="0.35">
      <c r="C1487" s="20"/>
      <c r="D1487" s="20"/>
    </row>
    <row r="1488" spans="3:4" x14ac:dyDescent="0.35">
      <c r="C1488" s="20"/>
      <c r="D1488" s="20"/>
    </row>
    <row r="1489" spans="3:4" x14ac:dyDescent="0.35">
      <c r="C1489" s="20"/>
      <c r="D1489" s="20"/>
    </row>
    <row r="1490" spans="3:4" x14ac:dyDescent="0.35">
      <c r="C1490" s="20"/>
      <c r="D1490" s="20"/>
    </row>
    <row r="1491" spans="3:4" x14ac:dyDescent="0.35">
      <c r="C1491" s="20"/>
      <c r="D1491" s="20"/>
    </row>
    <row r="1492" spans="3:4" x14ac:dyDescent="0.35">
      <c r="C1492" s="20"/>
      <c r="D1492" s="20"/>
    </row>
    <row r="1493" spans="3:4" x14ac:dyDescent="0.35">
      <c r="C1493" s="20"/>
      <c r="D1493" s="20"/>
    </row>
    <row r="1494" spans="3:4" x14ac:dyDescent="0.35">
      <c r="C1494" s="20"/>
      <c r="D1494" s="20"/>
    </row>
    <row r="1495" spans="3:4" x14ac:dyDescent="0.35">
      <c r="C1495" s="20"/>
      <c r="D1495" s="20"/>
    </row>
    <row r="1496" spans="3:4" x14ac:dyDescent="0.35">
      <c r="C1496" s="20"/>
      <c r="D1496" s="20"/>
    </row>
    <row r="1497" spans="3:4" x14ac:dyDescent="0.35">
      <c r="C1497" s="20"/>
      <c r="D1497" s="20"/>
    </row>
    <row r="1498" spans="3:4" x14ac:dyDescent="0.35">
      <c r="C1498" s="20"/>
      <c r="D1498" s="20"/>
    </row>
    <row r="1499" spans="3:4" x14ac:dyDescent="0.35">
      <c r="C1499" s="20"/>
      <c r="D1499" s="20"/>
    </row>
    <row r="1500" spans="3:4" x14ac:dyDescent="0.35">
      <c r="C1500" s="20"/>
      <c r="D1500" s="20"/>
    </row>
    <row r="1501" spans="3:4" x14ac:dyDescent="0.35">
      <c r="C1501" s="20"/>
      <c r="D1501" s="20"/>
    </row>
    <row r="1502" spans="3:4" x14ac:dyDescent="0.35">
      <c r="C1502" s="20"/>
      <c r="D1502" s="20"/>
    </row>
    <row r="1503" spans="3:4" x14ac:dyDescent="0.35">
      <c r="C1503" s="20"/>
      <c r="D1503" s="20"/>
    </row>
    <row r="1504" spans="3:4" x14ac:dyDescent="0.35">
      <c r="C1504" s="20"/>
      <c r="D1504" s="20"/>
    </row>
    <row r="1505" spans="3:4" x14ac:dyDescent="0.35">
      <c r="C1505" s="20"/>
      <c r="D1505" s="20"/>
    </row>
    <row r="1506" spans="3:4" x14ac:dyDescent="0.35">
      <c r="C1506" s="20"/>
      <c r="D1506" s="20"/>
    </row>
    <row r="1507" spans="3:4" x14ac:dyDescent="0.35">
      <c r="C1507" s="20"/>
      <c r="D1507" s="20"/>
    </row>
    <row r="1508" spans="3:4" x14ac:dyDescent="0.35">
      <c r="C1508" s="20"/>
      <c r="D1508" s="20"/>
    </row>
    <row r="1509" spans="3:4" x14ac:dyDescent="0.35">
      <c r="C1509" s="20"/>
      <c r="D1509" s="20"/>
    </row>
    <row r="1510" spans="3:4" x14ac:dyDescent="0.35">
      <c r="C1510" s="20"/>
      <c r="D1510" s="20"/>
    </row>
    <row r="1511" spans="3:4" x14ac:dyDescent="0.35">
      <c r="C1511" s="20"/>
      <c r="D1511" s="20"/>
    </row>
    <row r="1512" spans="3:4" x14ac:dyDescent="0.35">
      <c r="C1512" s="20"/>
      <c r="D1512" s="20"/>
    </row>
    <row r="1513" spans="3:4" x14ac:dyDescent="0.35">
      <c r="C1513" s="20"/>
      <c r="D1513" s="20"/>
    </row>
    <row r="1514" spans="3:4" x14ac:dyDescent="0.35">
      <c r="C1514" s="20"/>
      <c r="D1514" s="20"/>
    </row>
    <row r="1515" spans="3:4" x14ac:dyDescent="0.35">
      <c r="C1515" s="20"/>
      <c r="D1515" s="20"/>
    </row>
    <row r="1516" spans="3:4" x14ac:dyDescent="0.35">
      <c r="C1516" s="20"/>
      <c r="D1516" s="20"/>
    </row>
    <row r="1517" spans="3:4" x14ac:dyDescent="0.35">
      <c r="C1517" s="20"/>
      <c r="D1517" s="20"/>
    </row>
    <row r="1518" spans="3:4" x14ac:dyDescent="0.35">
      <c r="C1518" s="20"/>
      <c r="D1518" s="20"/>
    </row>
    <row r="1519" spans="3:4" x14ac:dyDescent="0.35">
      <c r="C1519" s="20"/>
      <c r="D1519" s="20"/>
    </row>
    <row r="1520" spans="3:4" x14ac:dyDescent="0.35">
      <c r="C1520" s="20"/>
      <c r="D1520" s="20"/>
    </row>
    <row r="1521" spans="3:4" x14ac:dyDescent="0.35">
      <c r="C1521" s="20"/>
      <c r="D1521" s="20"/>
    </row>
    <row r="1522" spans="3:4" x14ac:dyDescent="0.35">
      <c r="C1522" s="20"/>
      <c r="D1522" s="20"/>
    </row>
    <row r="1523" spans="3:4" x14ac:dyDescent="0.35">
      <c r="C1523" s="20"/>
      <c r="D1523" s="20"/>
    </row>
    <row r="1524" spans="3:4" x14ac:dyDescent="0.35">
      <c r="C1524" s="20"/>
      <c r="D1524" s="20"/>
    </row>
    <row r="1525" spans="3:4" x14ac:dyDescent="0.35">
      <c r="C1525" s="20"/>
      <c r="D1525" s="20"/>
    </row>
    <row r="1526" spans="3:4" x14ac:dyDescent="0.35">
      <c r="C1526" s="20"/>
      <c r="D1526" s="20"/>
    </row>
    <row r="1527" spans="3:4" x14ac:dyDescent="0.35">
      <c r="C1527" s="20"/>
      <c r="D1527" s="20"/>
    </row>
    <row r="1528" spans="3:4" x14ac:dyDescent="0.35">
      <c r="C1528" s="20"/>
      <c r="D1528" s="20"/>
    </row>
    <row r="1529" spans="3:4" x14ac:dyDescent="0.35">
      <c r="C1529" s="20"/>
      <c r="D1529" s="20"/>
    </row>
    <row r="1530" spans="3:4" x14ac:dyDescent="0.35">
      <c r="C1530" s="20"/>
      <c r="D1530" s="20"/>
    </row>
    <row r="1531" spans="3:4" x14ac:dyDescent="0.35">
      <c r="C1531" s="20"/>
      <c r="D1531" s="20"/>
    </row>
    <row r="1532" spans="3:4" x14ac:dyDescent="0.35">
      <c r="C1532" s="20"/>
      <c r="D1532" s="20"/>
    </row>
    <row r="1533" spans="3:4" x14ac:dyDescent="0.35">
      <c r="C1533" s="20"/>
      <c r="D1533" s="20"/>
    </row>
    <row r="1534" spans="3:4" x14ac:dyDescent="0.35">
      <c r="C1534" s="20"/>
      <c r="D1534" s="20"/>
    </row>
    <row r="1535" spans="3:4" x14ac:dyDescent="0.35">
      <c r="C1535" s="20"/>
      <c r="D1535" s="20"/>
    </row>
    <row r="1536" spans="3:4" x14ac:dyDescent="0.35">
      <c r="C1536" s="20"/>
      <c r="D1536" s="20"/>
    </row>
    <row r="1537" spans="3:4" x14ac:dyDescent="0.35">
      <c r="C1537" s="20"/>
      <c r="D1537" s="20"/>
    </row>
    <row r="1538" spans="3:4" x14ac:dyDescent="0.35">
      <c r="C1538" s="20"/>
      <c r="D1538" s="20"/>
    </row>
    <row r="1539" spans="3:4" x14ac:dyDescent="0.35">
      <c r="C1539" s="20"/>
      <c r="D1539" s="20"/>
    </row>
    <row r="1540" spans="3:4" x14ac:dyDescent="0.35">
      <c r="C1540" s="20"/>
      <c r="D1540" s="20"/>
    </row>
    <row r="1541" spans="3:4" x14ac:dyDescent="0.35">
      <c r="C1541" s="20"/>
      <c r="D1541" s="20"/>
    </row>
    <row r="1542" spans="3:4" x14ac:dyDescent="0.35">
      <c r="C1542" s="20"/>
      <c r="D1542" s="20"/>
    </row>
    <row r="1543" spans="3:4" x14ac:dyDescent="0.35">
      <c r="C1543" s="20"/>
      <c r="D1543" s="20"/>
    </row>
    <row r="1544" spans="3:4" x14ac:dyDescent="0.35">
      <c r="C1544" s="20"/>
      <c r="D1544" s="20"/>
    </row>
    <row r="1545" spans="3:4" x14ac:dyDescent="0.35">
      <c r="C1545" s="20"/>
      <c r="D1545" s="20"/>
    </row>
    <row r="1546" spans="3:4" x14ac:dyDescent="0.35">
      <c r="C1546" s="20"/>
      <c r="D1546" s="20"/>
    </row>
    <row r="1547" spans="3:4" x14ac:dyDescent="0.35">
      <c r="C1547" s="20"/>
      <c r="D1547" s="20"/>
    </row>
    <row r="1548" spans="3:4" x14ac:dyDescent="0.35">
      <c r="C1548" s="20"/>
      <c r="D1548" s="20"/>
    </row>
    <row r="1549" spans="3:4" x14ac:dyDescent="0.35">
      <c r="C1549" s="20"/>
      <c r="D1549" s="20"/>
    </row>
    <row r="1550" spans="3:4" x14ac:dyDescent="0.35">
      <c r="C1550" s="20"/>
      <c r="D1550" s="20"/>
    </row>
    <row r="1551" spans="3:4" x14ac:dyDescent="0.35">
      <c r="C1551" s="20"/>
      <c r="D1551" s="20"/>
    </row>
    <row r="1552" spans="3:4" x14ac:dyDescent="0.35">
      <c r="C1552" s="20"/>
      <c r="D1552" s="20"/>
    </row>
    <row r="1553" spans="3:4" x14ac:dyDescent="0.35">
      <c r="C1553" s="20"/>
      <c r="D1553" s="20"/>
    </row>
    <row r="1554" spans="3:4" x14ac:dyDescent="0.35">
      <c r="C1554" s="20"/>
      <c r="D1554" s="20"/>
    </row>
    <row r="1555" spans="3:4" x14ac:dyDescent="0.35">
      <c r="C1555" s="20"/>
      <c r="D1555" s="20"/>
    </row>
    <row r="1556" spans="3:4" x14ac:dyDescent="0.35">
      <c r="C1556" s="20"/>
      <c r="D1556" s="20"/>
    </row>
    <row r="1557" spans="3:4" x14ac:dyDescent="0.35">
      <c r="C1557" s="20"/>
      <c r="D1557" s="20"/>
    </row>
    <row r="1558" spans="3:4" x14ac:dyDescent="0.35">
      <c r="C1558" s="20"/>
      <c r="D1558" s="20"/>
    </row>
    <row r="1559" spans="3:4" x14ac:dyDescent="0.35">
      <c r="C1559" s="20"/>
      <c r="D1559" s="20"/>
    </row>
    <row r="1560" spans="3:4" x14ac:dyDescent="0.35">
      <c r="C1560" s="20"/>
      <c r="D1560" s="20"/>
    </row>
    <row r="1561" spans="3:4" x14ac:dyDescent="0.35">
      <c r="C1561" s="20"/>
      <c r="D1561" s="20"/>
    </row>
    <row r="1562" spans="3:4" x14ac:dyDescent="0.35">
      <c r="C1562" s="20"/>
      <c r="D1562" s="20"/>
    </row>
    <row r="1563" spans="3:4" x14ac:dyDescent="0.35">
      <c r="C1563" s="20"/>
      <c r="D1563" s="20"/>
    </row>
    <row r="1564" spans="3:4" x14ac:dyDescent="0.35">
      <c r="C1564" s="20"/>
      <c r="D1564" s="20"/>
    </row>
    <row r="1565" spans="3:4" x14ac:dyDescent="0.35">
      <c r="C1565" s="20"/>
      <c r="D1565" s="20"/>
    </row>
    <row r="1566" spans="3:4" x14ac:dyDescent="0.35">
      <c r="C1566" s="20"/>
      <c r="D1566" s="20"/>
    </row>
    <row r="1567" spans="3:4" x14ac:dyDescent="0.35">
      <c r="C1567" s="20"/>
      <c r="D1567" s="20"/>
    </row>
    <row r="1568" spans="3:4" x14ac:dyDescent="0.35">
      <c r="C1568" s="20"/>
      <c r="D1568" s="20"/>
    </row>
    <row r="1569" spans="3:4" x14ac:dyDescent="0.35">
      <c r="C1569" s="20"/>
      <c r="D1569" s="20"/>
    </row>
    <row r="1570" spans="3:4" x14ac:dyDescent="0.35">
      <c r="C1570" s="20"/>
      <c r="D1570" s="20"/>
    </row>
    <row r="1571" spans="3:4" x14ac:dyDescent="0.35">
      <c r="C1571" s="20"/>
      <c r="D1571" s="20"/>
    </row>
    <row r="1572" spans="3:4" x14ac:dyDescent="0.35">
      <c r="C1572" s="20"/>
      <c r="D1572" s="20"/>
    </row>
    <row r="1573" spans="3:4" x14ac:dyDescent="0.35">
      <c r="C1573" s="20"/>
      <c r="D1573" s="20"/>
    </row>
    <row r="1574" spans="3:4" x14ac:dyDescent="0.35">
      <c r="C1574" s="20"/>
      <c r="D1574" s="20"/>
    </row>
    <row r="1575" spans="3:4" x14ac:dyDescent="0.35">
      <c r="C1575" s="20"/>
      <c r="D1575" s="20"/>
    </row>
    <row r="1576" spans="3:4" x14ac:dyDescent="0.35">
      <c r="C1576" s="20"/>
      <c r="D1576" s="20"/>
    </row>
    <row r="1577" spans="3:4" x14ac:dyDescent="0.35">
      <c r="C1577" s="20"/>
      <c r="D1577" s="20"/>
    </row>
    <row r="1578" spans="3:4" x14ac:dyDescent="0.35">
      <c r="C1578" s="20"/>
      <c r="D1578" s="20"/>
    </row>
    <row r="1579" spans="3:4" x14ac:dyDescent="0.35">
      <c r="C1579" s="20"/>
      <c r="D1579" s="20"/>
    </row>
    <row r="1580" spans="3:4" x14ac:dyDescent="0.35">
      <c r="C1580" s="20"/>
      <c r="D1580" s="20"/>
    </row>
    <row r="1581" spans="3:4" x14ac:dyDescent="0.35">
      <c r="C1581" s="20"/>
      <c r="D1581" s="20"/>
    </row>
    <row r="1582" spans="3:4" x14ac:dyDescent="0.35">
      <c r="C1582" s="20"/>
      <c r="D1582" s="20"/>
    </row>
    <row r="1583" spans="3:4" x14ac:dyDescent="0.35">
      <c r="C1583" s="20"/>
      <c r="D1583" s="20"/>
    </row>
    <row r="1584" spans="3:4" x14ac:dyDescent="0.35">
      <c r="C1584" s="20"/>
      <c r="D1584" s="20"/>
    </row>
    <row r="1585" spans="3:4" x14ac:dyDescent="0.35">
      <c r="C1585" s="20"/>
      <c r="D1585" s="20"/>
    </row>
    <row r="1586" spans="3:4" x14ac:dyDescent="0.35">
      <c r="C1586" s="20"/>
      <c r="D1586" s="20"/>
    </row>
    <row r="1587" spans="3:4" x14ac:dyDescent="0.35">
      <c r="C1587" s="20"/>
      <c r="D1587" s="20"/>
    </row>
    <row r="1588" spans="3:4" x14ac:dyDescent="0.35">
      <c r="C1588" s="20"/>
      <c r="D1588" s="20"/>
    </row>
    <row r="1589" spans="3:4" x14ac:dyDescent="0.35">
      <c r="C1589" s="20"/>
      <c r="D1589" s="20"/>
    </row>
    <row r="1590" spans="3:4" x14ac:dyDescent="0.35">
      <c r="C1590" s="20"/>
      <c r="D1590" s="20"/>
    </row>
    <row r="1591" spans="3:4" x14ac:dyDescent="0.35">
      <c r="C1591" s="20"/>
      <c r="D1591" s="20"/>
    </row>
    <row r="1592" spans="3:4" x14ac:dyDescent="0.35">
      <c r="C1592" s="20"/>
      <c r="D1592" s="20"/>
    </row>
    <row r="1593" spans="3:4" x14ac:dyDescent="0.35">
      <c r="C1593" s="20"/>
      <c r="D1593" s="20"/>
    </row>
    <row r="1594" spans="3:4" x14ac:dyDescent="0.35">
      <c r="C1594" s="20"/>
      <c r="D1594" s="20"/>
    </row>
    <row r="1595" spans="3:4" x14ac:dyDescent="0.35">
      <c r="C1595" s="20"/>
      <c r="D1595" s="20"/>
    </row>
    <row r="1596" spans="3:4" x14ac:dyDescent="0.35">
      <c r="C1596" s="20"/>
      <c r="D1596" s="20"/>
    </row>
    <row r="1597" spans="3:4" x14ac:dyDescent="0.35">
      <c r="C1597" s="20"/>
      <c r="D1597" s="20"/>
    </row>
    <row r="1598" spans="3:4" x14ac:dyDescent="0.35">
      <c r="C1598" s="20"/>
      <c r="D1598" s="20"/>
    </row>
    <row r="1599" spans="3:4" x14ac:dyDescent="0.35">
      <c r="C1599" s="20"/>
      <c r="D1599" s="20"/>
    </row>
    <row r="1600" spans="3:4" x14ac:dyDescent="0.35">
      <c r="C1600" s="20"/>
      <c r="D1600" s="20"/>
    </row>
    <row r="1601" spans="3:4" x14ac:dyDescent="0.35">
      <c r="C1601" s="20"/>
      <c r="D1601" s="20"/>
    </row>
    <row r="1602" spans="3:4" x14ac:dyDescent="0.35">
      <c r="C1602" s="20"/>
      <c r="D1602" s="20"/>
    </row>
    <row r="1603" spans="3:4" x14ac:dyDescent="0.35">
      <c r="C1603" s="20"/>
      <c r="D1603" s="20"/>
    </row>
    <row r="1604" spans="3:4" x14ac:dyDescent="0.35">
      <c r="C1604" s="20"/>
      <c r="D1604" s="20"/>
    </row>
    <row r="1605" spans="3:4" x14ac:dyDescent="0.35">
      <c r="C1605" s="20"/>
      <c r="D1605" s="20"/>
    </row>
    <row r="1606" spans="3:4" x14ac:dyDescent="0.35">
      <c r="C1606" s="20"/>
      <c r="D1606" s="20"/>
    </row>
    <row r="1607" spans="3:4" x14ac:dyDescent="0.35">
      <c r="C1607" s="20"/>
      <c r="D1607" s="20"/>
    </row>
    <row r="1608" spans="3:4" x14ac:dyDescent="0.35">
      <c r="C1608" s="20"/>
      <c r="D1608" s="20"/>
    </row>
    <row r="1609" spans="3:4" x14ac:dyDescent="0.35">
      <c r="C1609" s="20"/>
      <c r="D1609" s="20"/>
    </row>
    <row r="1610" spans="3:4" x14ac:dyDescent="0.35">
      <c r="C1610" s="20"/>
      <c r="D1610" s="20"/>
    </row>
    <row r="1611" spans="3:4" x14ac:dyDescent="0.35">
      <c r="C1611" s="20"/>
      <c r="D1611" s="20"/>
    </row>
    <row r="1612" spans="3:4" x14ac:dyDescent="0.35">
      <c r="C1612" s="20"/>
      <c r="D1612" s="20"/>
    </row>
    <row r="1613" spans="3:4" x14ac:dyDescent="0.35">
      <c r="C1613" s="20"/>
      <c r="D1613" s="20"/>
    </row>
    <row r="1614" spans="3:4" x14ac:dyDescent="0.35">
      <c r="C1614" s="20"/>
      <c r="D1614" s="20"/>
    </row>
    <row r="1615" spans="3:4" x14ac:dyDescent="0.35">
      <c r="C1615" s="20"/>
      <c r="D1615" s="20"/>
    </row>
    <row r="1616" spans="3:4" x14ac:dyDescent="0.35">
      <c r="C1616" s="20"/>
      <c r="D1616" s="20"/>
    </row>
    <row r="1617" spans="3:4" x14ac:dyDescent="0.35">
      <c r="C1617" s="20"/>
      <c r="D1617" s="20"/>
    </row>
    <row r="1618" spans="3:4" x14ac:dyDescent="0.35">
      <c r="C1618" s="20"/>
      <c r="D1618" s="20"/>
    </row>
    <row r="1619" spans="3:4" x14ac:dyDescent="0.35">
      <c r="C1619" s="20"/>
      <c r="D1619" s="20"/>
    </row>
    <row r="1620" spans="3:4" x14ac:dyDescent="0.35">
      <c r="C1620" s="20"/>
      <c r="D1620" s="20"/>
    </row>
    <row r="1621" spans="3:4" x14ac:dyDescent="0.35">
      <c r="C1621" s="20"/>
      <c r="D1621" s="20"/>
    </row>
    <row r="1622" spans="3:4" x14ac:dyDescent="0.35">
      <c r="C1622" s="20"/>
      <c r="D1622" s="20"/>
    </row>
    <row r="1623" spans="3:4" x14ac:dyDescent="0.35">
      <c r="C1623" s="20"/>
      <c r="D1623" s="20"/>
    </row>
    <row r="1624" spans="3:4" x14ac:dyDescent="0.35">
      <c r="C1624" s="20"/>
      <c r="D1624" s="20"/>
    </row>
    <row r="1625" spans="3:4" x14ac:dyDescent="0.35">
      <c r="C1625" s="20"/>
      <c r="D1625" s="20"/>
    </row>
    <row r="1626" spans="3:4" x14ac:dyDescent="0.35">
      <c r="C1626" s="20"/>
      <c r="D1626" s="20"/>
    </row>
    <row r="1627" spans="3:4" x14ac:dyDescent="0.35">
      <c r="C1627" s="20"/>
      <c r="D1627" s="20"/>
    </row>
    <row r="1628" spans="3:4" x14ac:dyDescent="0.35">
      <c r="C1628" s="20"/>
      <c r="D1628" s="20"/>
    </row>
    <row r="1629" spans="3:4" x14ac:dyDescent="0.35">
      <c r="C1629" s="20"/>
      <c r="D1629" s="20"/>
    </row>
    <row r="1630" spans="3:4" x14ac:dyDescent="0.35">
      <c r="C1630" s="20"/>
      <c r="D1630" s="20"/>
    </row>
    <row r="1631" spans="3:4" x14ac:dyDescent="0.35">
      <c r="C1631" s="20"/>
      <c r="D1631" s="20"/>
    </row>
    <row r="1632" spans="3:4" x14ac:dyDescent="0.35">
      <c r="C1632" s="20"/>
      <c r="D1632" s="20"/>
    </row>
    <row r="1633" spans="3:4" x14ac:dyDescent="0.35">
      <c r="C1633" s="20"/>
      <c r="D1633" s="20"/>
    </row>
    <row r="1634" spans="3:4" x14ac:dyDescent="0.35">
      <c r="C1634" s="20"/>
      <c r="D1634" s="20"/>
    </row>
    <row r="1635" spans="3:4" x14ac:dyDescent="0.35">
      <c r="C1635" s="20"/>
      <c r="D1635" s="20"/>
    </row>
    <row r="1636" spans="3:4" x14ac:dyDescent="0.35">
      <c r="C1636" s="20"/>
      <c r="D1636" s="20"/>
    </row>
    <row r="1637" spans="3:4" x14ac:dyDescent="0.35">
      <c r="C1637" s="20"/>
      <c r="D1637" s="20"/>
    </row>
    <row r="1638" spans="3:4" x14ac:dyDescent="0.35">
      <c r="C1638" s="20"/>
      <c r="D1638" s="20"/>
    </row>
    <row r="1639" spans="3:4" x14ac:dyDescent="0.35">
      <c r="C1639" s="20"/>
      <c r="D1639" s="20"/>
    </row>
    <row r="1640" spans="3:4" x14ac:dyDescent="0.35">
      <c r="C1640" s="20"/>
      <c r="D1640" s="20"/>
    </row>
    <row r="1641" spans="3:4" x14ac:dyDescent="0.35">
      <c r="C1641" s="20"/>
      <c r="D1641" s="20"/>
    </row>
    <row r="1642" spans="3:4" x14ac:dyDescent="0.35">
      <c r="C1642" s="20"/>
      <c r="D1642" s="20"/>
    </row>
    <row r="1643" spans="3:4" x14ac:dyDescent="0.35">
      <c r="C1643" s="20"/>
      <c r="D1643" s="20"/>
    </row>
    <row r="1644" spans="3:4" x14ac:dyDescent="0.35">
      <c r="C1644" s="20"/>
      <c r="D1644" s="20"/>
    </row>
    <row r="1645" spans="3:4" x14ac:dyDescent="0.35">
      <c r="C1645" s="20"/>
      <c r="D1645" s="20"/>
    </row>
    <row r="1646" spans="3:4" x14ac:dyDescent="0.35">
      <c r="C1646" s="20"/>
      <c r="D1646" s="20"/>
    </row>
    <row r="1647" spans="3:4" x14ac:dyDescent="0.35">
      <c r="C1647" s="20"/>
      <c r="D1647" s="20"/>
    </row>
    <row r="1648" spans="3:4" x14ac:dyDescent="0.35">
      <c r="C1648" s="20"/>
      <c r="D1648" s="20"/>
    </row>
    <row r="1649" spans="3:4" x14ac:dyDescent="0.35">
      <c r="C1649" s="20"/>
      <c r="D1649" s="20"/>
    </row>
    <row r="1650" spans="3:4" x14ac:dyDescent="0.35">
      <c r="C1650" s="20"/>
      <c r="D1650" s="20"/>
    </row>
    <row r="1651" spans="3:4" x14ac:dyDescent="0.35">
      <c r="C1651" s="20"/>
      <c r="D1651" s="20"/>
    </row>
    <row r="1652" spans="3:4" x14ac:dyDescent="0.35">
      <c r="C1652" s="20"/>
      <c r="D1652" s="20"/>
    </row>
    <row r="1653" spans="3:4" x14ac:dyDescent="0.35">
      <c r="C1653" s="20"/>
      <c r="D1653" s="20"/>
    </row>
    <row r="1654" spans="3:4" x14ac:dyDescent="0.35">
      <c r="C1654" s="20"/>
      <c r="D1654" s="20"/>
    </row>
    <row r="1655" spans="3:4" x14ac:dyDescent="0.35">
      <c r="C1655" s="20"/>
      <c r="D1655" s="20"/>
    </row>
    <row r="1656" spans="3:4" x14ac:dyDescent="0.35">
      <c r="C1656" s="20"/>
      <c r="D1656" s="20"/>
    </row>
    <row r="1657" spans="3:4" x14ac:dyDescent="0.35">
      <c r="C1657" s="20"/>
      <c r="D1657" s="20"/>
    </row>
    <row r="1658" spans="3:4" x14ac:dyDescent="0.35">
      <c r="C1658" s="20"/>
      <c r="D1658" s="20"/>
    </row>
    <row r="1659" spans="3:4" x14ac:dyDescent="0.35">
      <c r="C1659" s="20"/>
      <c r="D1659" s="20"/>
    </row>
    <row r="1660" spans="3:4" x14ac:dyDescent="0.35">
      <c r="C1660" s="20"/>
      <c r="D1660" s="20"/>
    </row>
    <row r="1661" spans="3:4" x14ac:dyDescent="0.35">
      <c r="C1661" s="20"/>
      <c r="D1661" s="20"/>
    </row>
    <row r="1662" spans="3:4" x14ac:dyDescent="0.35">
      <c r="C1662" s="20"/>
      <c r="D1662" s="20"/>
    </row>
    <row r="1663" spans="3:4" x14ac:dyDescent="0.35">
      <c r="C1663" s="20"/>
      <c r="D1663" s="20"/>
    </row>
    <row r="1664" spans="3:4" x14ac:dyDescent="0.35">
      <c r="C1664" s="20"/>
      <c r="D1664" s="20"/>
    </row>
    <row r="1665" spans="3:4" x14ac:dyDescent="0.35">
      <c r="C1665" s="20"/>
      <c r="D1665" s="20"/>
    </row>
    <row r="1666" spans="3:4" x14ac:dyDescent="0.35">
      <c r="C1666" s="20"/>
      <c r="D1666" s="20"/>
    </row>
    <row r="1667" spans="3:4" x14ac:dyDescent="0.35">
      <c r="C1667" s="20"/>
      <c r="D1667" s="20"/>
    </row>
    <row r="1668" spans="3:4" x14ac:dyDescent="0.35">
      <c r="C1668" s="20"/>
      <c r="D1668" s="20"/>
    </row>
    <row r="1669" spans="3:4" x14ac:dyDescent="0.35">
      <c r="C1669" s="20"/>
      <c r="D1669" s="20"/>
    </row>
    <row r="1670" spans="3:4" x14ac:dyDescent="0.35">
      <c r="C1670" s="20"/>
      <c r="D1670" s="20"/>
    </row>
    <row r="1671" spans="3:4" x14ac:dyDescent="0.35">
      <c r="C1671" s="20"/>
      <c r="D1671" s="20"/>
    </row>
    <row r="1672" spans="3:4" x14ac:dyDescent="0.35">
      <c r="C1672" s="20"/>
      <c r="D1672" s="20"/>
    </row>
    <row r="1673" spans="3:4" x14ac:dyDescent="0.35">
      <c r="C1673" s="20"/>
      <c r="D1673" s="20"/>
    </row>
    <row r="1674" spans="3:4" x14ac:dyDescent="0.35">
      <c r="C1674" s="20"/>
      <c r="D1674" s="20"/>
    </row>
    <row r="1675" spans="3:4" x14ac:dyDescent="0.35">
      <c r="C1675" s="20"/>
      <c r="D1675" s="20"/>
    </row>
    <row r="1676" spans="3:4" x14ac:dyDescent="0.35">
      <c r="C1676" s="20"/>
      <c r="D1676" s="20"/>
    </row>
    <row r="1677" spans="3:4" x14ac:dyDescent="0.35">
      <c r="C1677" s="20"/>
      <c r="D1677" s="20"/>
    </row>
    <row r="1678" spans="3:4" x14ac:dyDescent="0.35">
      <c r="C1678" s="20"/>
      <c r="D1678" s="20"/>
    </row>
    <row r="1679" spans="3:4" x14ac:dyDescent="0.35">
      <c r="C1679" s="20"/>
      <c r="D1679" s="20"/>
    </row>
    <row r="1680" spans="3:4" x14ac:dyDescent="0.35">
      <c r="C1680" s="20"/>
      <c r="D1680" s="20"/>
    </row>
    <row r="1681" spans="3:4" x14ac:dyDescent="0.35">
      <c r="C1681" s="20"/>
      <c r="D1681" s="20"/>
    </row>
    <row r="1682" spans="3:4" x14ac:dyDescent="0.35">
      <c r="C1682" s="20"/>
      <c r="D1682" s="20"/>
    </row>
    <row r="1683" spans="3:4" x14ac:dyDescent="0.35">
      <c r="C1683" s="20"/>
      <c r="D1683" s="20"/>
    </row>
    <row r="1684" spans="3:4" x14ac:dyDescent="0.35">
      <c r="C1684" s="20"/>
      <c r="D1684" s="20"/>
    </row>
    <row r="1685" spans="3:4" x14ac:dyDescent="0.35">
      <c r="C1685" s="20"/>
      <c r="D1685" s="20"/>
    </row>
    <row r="1686" spans="3:4" x14ac:dyDescent="0.35">
      <c r="C1686" s="20"/>
      <c r="D1686" s="20"/>
    </row>
    <row r="1687" spans="3:4" x14ac:dyDescent="0.35">
      <c r="C1687" s="20"/>
      <c r="D1687" s="20"/>
    </row>
    <row r="1688" spans="3:4" x14ac:dyDescent="0.35">
      <c r="C1688" s="20"/>
      <c r="D1688" s="20"/>
    </row>
    <row r="1689" spans="3:4" x14ac:dyDescent="0.35">
      <c r="C1689" s="20"/>
      <c r="D1689" s="20"/>
    </row>
    <row r="1690" spans="3:4" x14ac:dyDescent="0.35">
      <c r="C1690" s="20"/>
      <c r="D1690" s="20"/>
    </row>
    <row r="1691" spans="3:4" x14ac:dyDescent="0.35">
      <c r="C1691" s="20"/>
      <c r="D1691" s="20"/>
    </row>
    <row r="1692" spans="3:4" x14ac:dyDescent="0.35">
      <c r="C1692" s="20"/>
      <c r="D1692" s="20"/>
    </row>
    <row r="1693" spans="3:4" x14ac:dyDescent="0.35">
      <c r="C1693" s="20"/>
      <c r="D1693" s="20"/>
    </row>
    <row r="1694" spans="3:4" x14ac:dyDescent="0.35">
      <c r="C1694" s="20"/>
      <c r="D1694" s="20"/>
    </row>
    <row r="1695" spans="3:4" x14ac:dyDescent="0.35">
      <c r="C1695" s="20"/>
      <c r="D1695" s="20"/>
    </row>
    <row r="1696" spans="3:4" x14ac:dyDescent="0.35">
      <c r="C1696" s="20"/>
      <c r="D1696" s="20"/>
    </row>
    <row r="1697" spans="3:4" x14ac:dyDescent="0.35">
      <c r="C1697" s="20"/>
      <c r="D1697" s="20"/>
    </row>
    <row r="1698" spans="3:4" x14ac:dyDescent="0.35">
      <c r="C1698" s="20"/>
      <c r="D1698" s="20"/>
    </row>
    <row r="1699" spans="3:4" x14ac:dyDescent="0.35">
      <c r="C1699" s="20"/>
      <c r="D1699" s="20"/>
    </row>
    <row r="1700" spans="3:4" x14ac:dyDescent="0.35">
      <c r="C1700" s="20"/>
      <c r="D1700" s="20"/>
    </row>
    <row r="1701" spans="3:4" x14ac:dyDescent="0.35">
      <c r="C1701" s="20"/>
      <c r="D1701" s="20"/>
    </row>
    <row r="1702" spans="3:4" x14ac:dyDescent="0.35">
      <c r="C1702" s="20"/>
      <c r="D1702" s="20"/>
    </row>
    <row r="1703" spans="3:4" x14ac:dyDescent="0.35">
      <c r="C1703" s="20"/>
      <c r="D1703" s="20"/>
    </row>
    <row r="1704" spans="3:4" x14ac:dyDescent="0.35">
      <c r="C1704" s="20"/>
      <c r="D1704" s="20"/>
    </row>
    <row r="1705" spans="3:4" x14ac:dyDescent="0.35">
      <c r="C1705" s="20"/>
      <c r="D1705" s="20"/>
    </row>
    <row r="1706" spans="3:4" x14ac:dyDescent="0.35">
      <c r="C1706" s="20"/>
      <c r="D1706" s="20"/>
    </row>
    <row r="1707" spans="3:4" x14ac:dyDescent="0.35">
      <c r="C1707" s="20"/>
      <c r="D1707" s="20"/>
    </row>
    <row r="1708" spans="3:4" x14ac:dyDescent="0.35">
      <c r="C1708" s="20"/>
      <c r="D1708" s="20"/>
    </row>
    <row r="1709" spans="3:4" x14ac:dyDescent="0.35">
      <c r="C1709" s="20"/>
      <c r="D1709" s="20"/>
    </row>
    <row r="1710" spans="3:4" x14ac:dyDescent="0.35">
      <c r="C1710" s="20"/>
      <c r="D1710" s="20"/>
    </row>
    <row r="1711" spans="3:4" x14ac:dyDescent="0.35">
      <c r="C1711" s="20"/>
      <c r="D1711" s="20"/>
    </row>
    <row r="1712" spans="3:4" x14ac:dyDescent="0.35">
      <c r="C1712" s="20"/>
      <c r="D1712" s="20"/>
    </row>
    <row r="1713" spans="3:4" x14ac:dyDescent="0.35">
      <c r="C1713" s="20"/>
      <c r="D1713" s="20"/>
    </row>
    <row r="1714" spans="3:4" x14ac:dyDescent="0.35">
      <c r="C1714" s="20"/>
      <c r="D1714" s="20"/>
    </row>
    <row r="1715" spans="3:4" x14ac:dyDescent="0.35">
      <c r="C1715" s="20"/>
      <c r="D1715" s="20"/>
    </row>
    <row r="1716" spans="3:4" x14ac:dyDescent="0.35">
      <c r="C1716" s="20"/>
      <c r="D1716" s="20"/>
    </row>
    <row r="1717" spans="3:4" x14ac:dyDescent="0.35">
      <c r="C1717" s="20"/>
      <c r="D1717" s="20"/>
    </row>
    <row r="1718" spans="3:4" x14ac:dyDescent="0.35">
      <c r="C1718" s="20"/>
      <c r="D1718" s="20"/>
    </row>
    <row r="1719" spans="3:4" x14ac:dyDescent="0.35">
      <c r="C1719" s="20"/>
      <c r="D1719" s="20"/>
    </row>
    <row r="1720" spans="3:4" x14ac:dyDescent="0.35">
      <c r="C1720" s="20"/>
      <c r="D1720" s="20"/>
    </row>
    <row r="1721" spans="3:4" x14ac:dyDescent="0.35">
      <c r="C1721" s="20"/>
      <c r="D1721" s="20"/>
    </row>
    <row r="1722" spans="3:4" x14ac:dyDescent="0.35">
      <c r="C1722" s="20"/>
      <c r="D1722" s="20"/>
    </row>
    <row r="1723" spans="3:4" x14ac:dyDescent="0.35">
      <c r="C1723" s="20"/>
      <c r="D1723" s="20"/>
    </row>
    <row r="1724" spans="3:4" x14ac:dyDescent="0.35">
      <c r="C1724" s="20"/>
      <c r="D1724" s="20"/>
    </row>
    <row r="1725" spans="3:4" x14ac:dyDescent="0.35">
      <c r="C1725" s="20"/>
      <c r="D1725" s="20"/>
    </row>
    <row r="1726" spans="3:4" x14ac:dyDescent="0.35">
      <c r="C1726" s="20"/>
      <c r="D1726" s="20"/>
    </row>
    <row r="1727" spans="3:4" x14ac:dyDescent="0.35">
      <c r="C1727" s="20"/>
      <c r="D1727" s="20"/>
    </row>
    <row r="1728" spans="3:4" x14ac:dyDescent="0.35">
      <c r="C1728" s="20"/>
      <c r="D1728" s="20"/>
    </row>
    <row r="1729" spans="3:4" x14ac:dyDescent="0.35">
      <c r="C1729" s="20"/>
      <c r="D1729" s="20"/>
    </row>
    <row r="1730" spans="3:4" x14ac:dyDescent="0.35">
      <c r="C1730" s="20"/>
      <c r="D1730" s="20"/>
    </row>
    <row r="1731" spans="3:4" x14ac:dyDescent="0.35">
      <c r="C1731" s="20"/>
      <c r="D1731" s="20"/>
    </row>
    <row r="1732" spans="3:4" x14ac:dyDescent="0.35">
      <c r="C1732" s="20"/>
      <c r="D1732" s="20"/>
    </row>
    <row r="1733" spans="3:4" x14ac:dyDescent="0.35">
      <c r="C1733" s="20"/>
      <c r="D1733" s="20"/>
    </row>
    <row r="1734" spans="3:4" x14ac:dyDescent="0.35">
      <c r="C1734" s="20"/>
      <c r="D1734" s="20"/>
    </row>
    <row r="1735" spans="3:4" x14ac:dyDescent="0.35">
      <c r="C1735" s="20"/>
      <c r="D1735" s="20"/>
    </row>
    <row r="1736" spans="3:4" x14ac:dyDescent="0.35">
      <c r="C1736" s="20"/>
      <c r="D1736" s="20"/>
    </row>
    <row r="1737" spans="3:4" x14ac:dyDescent="0.35">
      <c r="C1737" s="20"/>
      <c r="D1737" s="20"/>
    </row>
    <row r="1738" spans="3:4" x14ac:dyDescent="0.35">
      <c r="C1738" s="20"/>
      <c r="D1738" s="20"/>
    </row>
    <row r="1739" spans="3:4" x14ac:dyDescent="0.35">
      <c r="C1739" s="20"/>
      <c r="D1739" s="20"/>
    </row>
    <row r="1740" spans="3:4" x14ac:dyDescent="0.35">
      <c r="C1740" s="20"/>
      <c r="D1740" s="20"/>
    </row>
    <row r="1741" spans="3:4" x14ac:dyDescent="0.35">
      <c r="C1741" s="20"/>
      <c r="D1741" s="20"/>
    </row>
    <row r="1742" spans="3:4" x14ac:dyDescent="0.35">
      <c r="C1742" s="20"/>
      <c r="D1742" s="20"/>
    </row>
    <row r="1743" spans="3:4" x14ac:dyDescent="0.35">
      <c r="C1743" s="20"/>
      <c r="D1743" s="20"/>
    </row>
    <row r="1744" spans="3:4" x14ac:dyDescent="0.35">
      <c r="C1744" s="20"/>
      <c r="D1744" s="20"/>
    </row>
    <row r="1745" spans="3:4" x14ac:dyDescent="0.35">
      <c r="C1745" s="20"/>
      <c r="D1745" s="20"/>
    </row>
    <row r="1746" spans="3:4" x14ac:dyDescent="0.35">
      <c r="C1746" s="20"/>
      <c r="D1746" s="20"/>
    </row>
    <row r="1747" spans="3:4" x14ac:dyDescent="0.35">
      <c r="C1747" s="20"/>
      <c r="D1747" s="20"/>
    </row>
    <row r="1748" spans="3:4" x14ac:dyDescent="0.35">
      <c r="C1748" s="20"/>
      <c r="D1748" s="20"/>
    </row>
    <row r="1749" spans="3:4" x14ac:dyDescent="0.35">
      <c r="C1749" s="20"/>
      <c r="D1749" s="20"/>
    </row>
    <row r="1750" spans="3:4" x14ac:dyDescent="0.35">
      <c r="C1750" s="20"/>
      <c r="D1750" s="20"/>
    </row>
    <row r="1751" spans="3:4" x14ac:dyDescent="0.35">
      <c r="C1751" s="20"/>
      <c r="D1751" s="20"/>
    </row>
    <row r="1752" spans="3:4" x14ac:dyDescent="0.35">
      <c r="C1752" s="20"/>
      <c r="D1752" s="20"/>
    </row>
    <row r="1753" spans="3:4" x14ac:dyDescent="0.35">
      <c r="C1753" s="20"/>
      <c r="D1753" s="20"/>
    </row>
    <row r="1754" spans="3:4" x14ac:dyDescent="0.35">
      <c r="C1754" s="20"/>
      <c r="D1754" s="20"/>
    </row>
    <row r="1755" spans="3:4" x14ac:dyDescent="0.35">
      <c r="C1755" s="20"/>
      <c r="D1755" s="20"/>
    </row>
    <row r="1756" spans="3:4" x14ac:dyDescent="0.35">
      <c r="C1756" s="20"/>
      <c r="D1756" s="20"/>
    </row>
    <row r="1757" spans="3:4" x14ac:dyDescent="0.35">
      <c r="C1757" s="20"/>
      <c r="D1757" s="20"/>
    </row>
    <row r="1758" spans="3:4" x14ac:dyDescent="0.35">
      <c r="C1758" s="20"/>
      <c r="D1758" s="20"/>
    </row>
    <row r="1759" spans="3:4" x14ac:dyDescent="0.35">
      <c r="C1759" s="20"/>
      <c r="D1759" s="20"/>
    </row>
    <row r="1760" spans="3:4" x14ac:dyDescent="0.35">
      <c r="C1760" s="20"/>
      <c r="D1760" s="20"/>
    </row>
    <row r="1761" spans="3:4" x14ac:dyDescent="0.35">
      <c r="C1761" s="20"/>
      <c r="D1761" s="20"/>
    </row>
    <row r="1762" spans="3:4" x14ac:dyDescent="0.35">
      <c r="C1762" s="20"/>
      <c r="D1762" s="20"/>
    </row>
    <row r="1763" spans="3:4" x14ac:dyDescent="0.35">
      <c r="C1763" s="20"/>
      <c r="D1763" s="20"/>
    </row>
    <row r="1764" spans="3:4" x14ac:dyDescent="0.35">
      <c r="C1764" s="20"/>
      <c r="D1764" s="20"/>
    </row>
    <row r="1765" spans="3:4" x14ac:dyDescent="0.35">
      <c r="C1765" s="20"/>
      <c r="D1765" s="20"/>
    </row>
    <row r="1766" spans="3:4" x14ac:dyDescent="0.35">
      <c r="C1766" s="20"/>
      <c r="D1766" s="20"/>
    </row>
    <row r="1767" spans="3:4" x14ac:dyDescent="0.35">
      <c r="C1767" s="20"/>
      <c r="D1767" s="20"/>
    </row>
    <row r="1768" spans="3:4" x14ac:dyDescent="0.35">
      <c r="C1768" s="20"/>
      <c r="D1768" s="20"/>
    </row>
    <row r="1769" spans="3:4" x14ac:dyDescent="0.35">
      <c r="C1769" s="20"/>
      <c r="D1769" s="20"/>
    </row>
    <row r="1770" spans="3:4" x14ac:dyDescent="0.35">
      <c r="C1770" s="20"/>
      <c r="D1770" s="20"/>
    </row>
    <row r="1771" spans="3:4" x14ac:dyDescent="0.35">
      <c r="C1771" s="20"/>
      <c r="D1771" s="20"/>
    </row>
    <row r="1772" spans="3:4" x14ac:dyDescent="0.35">
      <c r="C1772" s="20"/>
      <c r="D1772" s="20"/>
    </row>
    <row r="1773" spans="3:4" x14ac:dyDescent="0.35">
      <c r="C1773" s="20"/>
      <c r="D1773" s="20"/>
    </row>
    <row r="1774" spans="3:4" x14ac:dyDescent="0.35">
      <c r="C1774" s="20"/>
      <c r="D1774" s="20"/>
    </row>
    <row r="1775" spans="3:4" x14ac:dyDescent="0.35">
      <c r="C1775" s="20"/>
      <c r="D1775" s="20"/>
    </row>
    <row r="1776" spans="3:4" x14ac:dyDescent="0.35">
      <c r="C1776" s="20"/>
      <c r="D1776" s="20"/>
    </row>
    <row r="1777" spans="3:4" x14ac:dyDescent="0.35">
      <c r="C1777" s="20"/>
      <c r="D1777" s="20"/>
    </row>
    <row r="1778" spans="3:4" x14ac:dyDescent="0.35">
      <c r="C1778" s="20"/>
      <c r="D1778" s="20"/>
    </row>
    <row r="1779" spans="3:4" x14ac:dyDescent="0.35">
      <c r="C1779" s="20"/>
      <c r="D1779" s="20"/>
    </row>
    <row r="1780" spans="3:4" x14ac:dyDescent="0.35">
      <c r="C1780" s="20"/>
      <c r="D1780" s="20"/>
    </row>
    <row r="1781" spans="3:4" x14ac:dyDescent="0.35">
      <c r="C1781" s="20"/>
      <c r="D1781" s="20"/>
    </row>
    <row r="1782" spans="3:4" x14ac:dyDescent="0.35">
      <c r="C1782" s="20"/>
      <c r="D1782" s="20"/>
    </row>
    <row r="1783" spans="3:4" x14ac:dyDescent="0.35">
      <c r="C1783" s="20"/>
      <c r="D1783" s="20"/>
    </row>
    <row r="1784" spans="3:4" x14ac:dyDescent="0.35">
      <c r="C1784" s="20"/>
      <c r="D1784" s="20"/>
    </row>
    <row r="1785" spans="3:4" x14ac:dyDescent="0.35">
      <c r="C1785" s="20"/>
      <c r="D1785" s="20"/>
    </row>
    <row r="1786" spans="3:4" x14ac:dyDescent="0.35">
      <c r="C1786" s="20"/>
      <c r="D1786" s="20"/>
    </row>
    <row r="1787" spans="3:4" x14ac:dyDescent="0.35">
      <c r="C1787" s="20"/>
      <c r="D1787" s="20"/>
    </row>
    <row r="1788" spans="3:4" x14ac:dyDescent="0.35">
      <c r="C1788" s="20"/>
      <c r="D1788" s="20"/>
    </row>
    <row r="1789" spans="3:4" x14ac:dyDescent="0.35">
      <c r="C1789" s="20"/>
      <c r="D1789" s="20"/>
    </row>
    <row r="1790" spans="3:4" x14ac:dyDescent="0.35">
      <c r="C1790" s="20"/>
      <c r="D1790" s="20"/>
    </row>
    <row r="1791" spans="3:4" x14ac:dyDescent="0.35">
      <c r="C1791" s="20"/>
      <c r="D1791" s="20"/>
    </row>
    <row r="1792" spans="3:4" x14ac:dyDescent="0.35">
      <c r="C1792" s="20"/>
      <c r="D1792" s="20"/>
    </row>
    <row r="1793" spans="3:4" x14ac:dyDescent="0.35">
      <c r="C1793" s="20"/>
      <c r="D1793" s="20"/>
    </row>
    <row r="1794" spans="3:4" x14ac:dyDescent="0.35">
      <c r="C1794" s="20"/>
      <c r="D1794" s="20"/>
    </row>
    <row r="1795" spans="3:4" x14ac:dyDescent="0.35">
      <c r="C1795" s="20"/>
      <c r="D1795" s="20"/>
    </row>
    <row r="1796" spans="3:4" x14ac:dyDescent="0.35">
      <c r="C1796" s="20"/>
      <c r="D1796" s="20"/>
    </row>
    <row r="1797" spans="3:4" x14ac:dyDescent="0.35">
      <c r="C1797" s="20"/>
      <c r="D1797" s="20"/>
    </row>
    <row r="1798" spans="3:4" x14ac:dyDescent="0.35">
      <c r="C1798" s="20"/>
      <c r="D1798" s="20"/>
    </row>
    <row r="1799" spans="3:4" x14ac:dyDescent="0.35">
      <c r="C1799" s="20"/>
      <c r="D1799" s="20"/>
    </row>
    <row r="1800" spans="3:4" x14ac:dyDescent="0.35">
      <c r="C1800" s="20"/>
      <c r="D1800" s="20"/>
    </row>
    <row r="1801" spans="3:4" x14ac:dyDescent="0.35">
      <c r="C1801" s="20"/>
      <c r="D1801" s="20"/>
    </row>
    <row r="1802" spans="3:4" x14ac:dyDescent="0.35">
      <c r="C1802" s="20"/>
      <c r="D1802" s="20"/>
    </row>
    <row r="1803" spans="3:4" x14ac:dyDescent="0.35">
      <c r="C1803" s="20"/>
      <c r="D1803" s="20"/>
    </row>
    <row r="1804" spans="3:4" x14ac:dyDescent="0.35">
      <c r="C1804" s="20"/>
      <c r="D1804" s="20"/>
    </row>
    <row r="1805" spans="3:4" x14ac:dyDescent="0.35">
      <c r="C1805" s="20"/>
      <c r="D1805" s="20"/>
    </row>
    <row r="1806" spans="3:4" x14ac:dyDescent="0.35">
      <c r="C1806" s="20"/>
      <c r="D1806" s="20"/>
    </row>
    <row r="1807" spans="3:4" x14ac:dyDescent="0.35">
      <c r="C1807" s="20"/>
      <c r="D1807" s="20"/>
    </row>
    <row r="1808" spans="3:4" x14ac:dyDescent="0.35">
      <c r="C1808" s="20"/>
      <c r="D1808" s="20"/>
    </row>
    <row r="1809" spans="3:4" x14ac:dyDescent="0.35">
      <c r="C1809" s="20"/>
      <c r="D1809" s="20"/>
    </row>
    <row r="1810" spans="3:4" x14ac:dyDescent="0.35">
      <c r="C1810" s="20"/>
      <c r="D1810" s="20"/>
    </row>
    <row r="1811" spans="3:4" x14ac:dyDescent="0.35">
      <c r="C1811" s="20"/>
      <c r="D1811" s="20"/>
    </row>
    <row r="1812" spans="3:4" x14ac:dyDescent="0.35">
      <c r="C1812" s="20"/>
      <c r="D1812" s="20"/>
    </row>
    <row r="1813" spans="3:4" x14ac:dyDescent="0.35">
      <c r="C1813" s="20"/>
      <c r="D1813" s="20"/>
    </row>
    <row r="1814" spans="3:4" x14ac:dyDescent="0.35">
      <c r="C1814" s="20"/>
      <c r="D1814" s="20"/>
    </row>
    <row r="1815" spans="3:4" x14ac:dyDescent="0.35">
      <c r="C1815" s="20"/>
      <c r="D1815" s="20"/>
    </row>
    <row r="1816" spans="3:4" x14ac:dyDescent="0.35">
      <c r="C1816" s="20"/>
      <c r="D1816" s="20"/>
    </row>
    <row r="1817" spans="3:4" x14ac:dyDescent="0.35">
      <c r="C1817" s="20"/>
      <c r="D1817" s="20"/>
    </row>
    <row r="1818" spans="3:4" x14ac:dyDescent="0.35">
      <c r="C1818" s="20"/>
      <c r="D1818" s="20"/>
    </row>
    <row r="1819" spans="3:4" x14ac:dyDescent="0.35">
      <c r="C1819" s="20"/>
      <c r="D1819" s="20"/>
    </row>
    <row r="1820" spans="3:4" x14ac:dyDescent="0.35">
      <c r="C1820" s="20"/>
      <c r="D1820" s="20"/>
    </row>
    <row r="1821" spans="3:4" x14ac:dyDescent="0.35">
      <c r="C1821" s="20"/>
      <c r="D1821" s="20"/>
    </row>
    <row r="1822" spans="3:4" x14ac:dyDescent="0.35">
      <c r="C1822" s="20"/>
      <c r="D1822" s="20"/>
    </row>
    <row r="1823" spans="3:4" x14ac:dyDescent="0.35">
      <c r="C1823" s="20"/>
      <c r="D1823" s="20"/>
    </row>
    <row r="1824" spans="3:4" x14ac:dyDescent="0.35">
      <c r="C1824" s="20"/>
      <c r="D1824" s="20"/>
    </row>
    <row r="1825" spans="3:4" x14ac:dyDescent="0.35">
      <c r="C1825" s="20"/>
      <c r="D1825" s="20"/>
    </row>
    <row r="1826" spans="3:4" x14ac:dyDescent="0.35">
      <c r="C1826" s="20"/>
      <c r="D1826" s="20"/>
    </row>
    <row r="1827" spans="3:4" x14ac:dyDescent="0.35">
      <c r="C1827" s="20"/>
      <c r="D1827" s="20"/>
    </row>
    <row r="1828" spans="3:4" x14ac:dyDescent="0.35">
      <c r="C1828" s="20"/>
      <c r="D1828" s="20"/>
    </row>
    <row r="1829" spans="3:4" x14ac:dyDescent="0.35">
      <c r="C1829" s="20"/>
      <c r="D1829" s="20"/>
    </row>
    <row r="1830" spans="3:4" x14ac:dyDescent="0.35">
      <c r="C1830" s="20"/>
      <c r="D1830" s="20"/>
    </row>
    <row r="1831" spans="3:4" x14ac:dyDescent="0.35">
      <c r="C1831" s="20"/>
      <c r="D1831" s="20"/>
    </row>
    <row r="1832" spans="3:4" x14ac:dyDescent="0.35">
      <c r="C1832" s="20"/>
      <c r="D1832" s="20"/>
    </row>
    <row r="1833" spans="3:4" x14ac:dyDescent="0.35">
      <c r="C1833" s="20"/>
      <c r="D1833" s="20"/>
    </row>
    <row r="1834" spans="3:4" x14ac:dyDescent="0.35">
      <c r="C1834" s="20"/>
      <c r="D1834" s="20"/>
    </row>
    <row r="1835" spans="3:4" x14ac:dyDescent="0.35">
      <c r="C1835" s="20"/>
      <c r="D1835" s="20"/>
    </row>
    <row r="1836" spans="3:4" x14ac:dyDescent="0.35">
      <c r="C1836" s="20"/>
      <c r="D1836" s="20"/>
    </row>
    <row r="1837" spans="3:4" x14ac:dyDescent="0.35">
      <c r="C1837" s="20"/>
      <c r="D1837" s="20"/>
    </row>
    <row r="1838" spans="3:4" x14ac:dyDescent="0.35">
      <c r="C1838" s="20"/>
      <c r="D1838" s="20"/>
    </row>
    <row r="1839" spans="3:4" x14ac:dyDescent="0.35">
      <c r="C1839" s="20"/>
      <c r="D1839" s="20"/>
    </row>
    <row r="1840" spans="3:4" x14ac:dyDescent="0.35">
      <c r="C1840" s="20"/>
      <c r="D1840" s="20"/>
    </row>
    <row r="1841" spans="3:4" x14ac:dyDescent="0.35">
      <c r="C1841" s="20"/>
      <c r="D1841" s="20"/>
    </row>
    <row r="1842" spans="3:4" x14ac:dyDescent="0.35">
      <c r="C1842" s="20"/>
      <c r="D1842" s="20"/>
    </row>
    <row r="1843" spans="3:4" x14ac:dyDescent="0.35">
      <c r="C1843" s="20"/>
      <c r="D1843" s="20"/>
    </row>
    <row r="1844" spans="3:4" x14ac:dyDescent="0.35">
      <c r="C1844" s="20"/>
      <c r="D1844" s="20"/>
    </row>
    <row r="1845" spans="3:4" x14ac:dyDescent="0.35">
      <c r="C1845" s="20"/>
      <c r="D1845" s="20"/>
    </row>
    <row r="1846" spans="3:4" x14ac:dyDescent="0.35">
      <c r="C1846" s="20"/>
      <c r="D1846" s="20"/>
    </row>
    <row r="1847" spans="3:4" x14ac:dyDescent="0.35">
      <c r="C1847" s="20"/>
      <c r="D1847" s="20"/>
    </row>
    <row r="1848" spans="3:4" x14ac:dyDescent="0.35">
      <c r="C1848" s="20"/>
      <c r="D1848" s="20"/>
    </row>
    <row r="1849" spans="3:4" x14ac:dyDescent="0.35">
      <c r="C1849" s="20"/>
      <c r="D1849" s="20"/>
    </row>
    <row r="1850" spans="3:4" x14ac:dyDescent="0.35">
      <c r="C1850" s="20"/>
      <c r="D1850" s="20"/>
    </row>
    <row r="1851" spans="3:4" x14ac:dyDescent="0.35">
      <c r="C1851" s="20"/>
      <c r="D1851" s="20"/>
    </row>
    <row r="1852" spans="3:4" x14ac:dyDescent="0.35">
      <c r="C1852" s="20"/>
      <c r="D1852" s="20"/>
    </row>
    <row r="1853" spans="3:4" x14ac:dyDescent="0.35">
      <c r="C1853" s="20"/>
      <c r="D1853" s="20"/>
    </row>
    <row r="1854" spans="3:4" x14ac:dyDescent="0.35">
      <c r="C1854" s="20"/>
      <c r="D1854" s="20"/>
    </row>
    <row r="1855" spans="3:4" x14ac:dyDescent="0.35">
      <c r="C1855" s="20"/>
      <c r="D1855" s="20"/>
    </row>
    <row r="1856" spans="3:4" x14ac:dyDescent="0.35">
      <c r="C1856" s="20"/>
      <c r="D1856" s="20"/>
    </row>
    <row r="1857" spans="3:4" x14ac:dyDescent="0.35">
      <c r="C1857" s="20"/>
      <c r="D1857" s="20"/>
    </row>
    <row r="1858" spans="3:4" x14ac:dyDescent="0.35">
      <c r="C1858" s="20"/>
      <c r="D1858" s="20"/>
    </row>
    <row r="1859" spans="3:4" x14ac:dyDescent="0.35">
      <c r="C1859" s="20"/>
      <c r="D1859" s="20"/>
    </row>
    <row r="1860" spans="3:4" x14ac:dyDescent="0.35">
      <c r="C1860" s="20"/>
      <c r="D1860" s="20"/>
    </row>
    <row r="1861" spans="3:4" x14ac:dyDescent="0.35">
      <c r="C1861" s="20"/>
      <c r="D1861" s="20"/>
    </row>
    <row r="1862" spans="3:4" x14ac:dyDescent="0.35">
      <c r="C1862" s="20"/>
      <c r="D1862" s="20"/>
    </row>
    <row r="1863" spans="3:4" x14ac:dyDescent="0.35">
      <c r="C1863" s="20"/>
      <c r="D1863" s="20"/>
    </row>
    <row r="1864" spans="3:4" x14ac:dyDescent="0.35">
      <c r="C1864" s="20"/>
      <c r="D1864" s="20"/>
    </row>
    <row r="1865" spans="3:4" x14ac:dyDescent="0.35">
      <c r="C1865" s="20"/>
      <c r="D1865" s="20"/>
    </row>
    <row r="1866" spans="3:4" x14ac:dyDescent="0.35">
      <c r="C1866" s="20"/>
      <c r="D1866" s="20"/>
    </row>
    <row r="1867" spans="3:4" x14ac:dyDescent="0.35">
      <c r="C1867" s="20"/>
      <c r="D1867" s="20"/>
    </row>
    <row r="1868" spans="3:4" x14ac:dyDescent="0.35">
      <c r="C1868" s="20"/>
      <c r="D1868" s="20"/>
    </row>
    <row r="1869" spans="3:4" x14ac:dyDescent="0.35">
      <c r="C1869" s="20"/>
      <c r="D1869" s="20"/>
    </row>
    <row r="1870" spans="3:4" x14ac:dyDescent="0.35">
      <c r="C1870" s="20"/>
      <c r="D1870" s="20"/>
    </row>
    <row r="1871" spans="3:4" x14ac:dyDescent="0.35">
      <c r="C1871" s="20"/>
      <c r="D1871" s="20"/>
    </row>
    <row r="1872" spans="3:4" x14ac:dyDescent="0.35">
      <c r="C1872" s="20"/>
      <c r="D1872" s="20"/>
    </row>
    <row r="1873" spans="3:4" x14ac:dyDescent="0.35">
      <c r="C1873" s="20"/>
      <c r="D1873" s="20"/>
    </row>
    <row r="1874" spans="3:4" x14ac:dyDescent="0.35">
      <c r="C1874" s="20"/>
      <c r="D1874" s="20"/>
    </row>
    <row r="1875" spans="3:4" x14ac:dyDescent="0.35">
      <c r="C1875" s="20"/>
      <c r="D1875" s="20"/>
    </row>
    <row r="1876" spans="3:4" x14ac:dyDescent="0.35">
      <c r="C1876" s="20"/>
      <c r="D1876" s="20"/>
    </row>
    <row r="1877" spans="3:4" x14ac:dyDescent="0.35">
      <c r="C1877" s="20"/>
      <c r="D1877" s="20"/>
    </row>
    <row r="1878" spans="3:4" x14ac:dyDescent="0.35">
      <c r="C1878" s="20"/>
      <c r="D1878" s="20"/>
    </row>
    <row r="1879" spans="3:4" x14ac:dyDescent="0.35">
      <c r="C1879" s="20"/>
      <c r="D1879" s="20"/>
    </row>
    <row r="1880" spans="3:4" x14ac:dyDescent="0.35">
      <c r="C1880" s="20"/>
      <c r="D1880" s="20"/>
    </row>
    <row r="1881" spans="3:4" x14ac:dyDescent="0.35">
      <c r="C1881" s="20"/>
      <c r="D1881" s="20"/>
    </row>
    <row r="1882" spans="3:4" x14ac:dyDescent="0.35">
      <c r="C1882" s="20"/>
      <c r="D1882" s="20"/>
    </row>
    <row r="1883" spans="3:4" x14ac:dyDescent="0.35">
      <c r="C1883" s="20"/>
      <c r="D1883" s="20"/>
    </row>
    <row r="1884" spans="3:4" x14ac:dyDescent="0.35">
      <c r="C1884" s="20"/>
      <c r="D1884" s="20"/>
    </row>
    <row r="1885" spans="3:4" x14ac:dyDescent="0.35">
      <c r="C1885" s="20"/>
      <c r="D1885" s="20"/>
    </row>
    <row r="1886" spans="3:4" x14ac:dyDescent="0.35">
      <c r="C1886" s="20"/>
      <c r="D1886" s="20"/>
    </row>
    <row r="1887" spans="3:4" x14ac:dyDescent="0.35">
      <c r="C1887" s="20"/>
      <c r="D1887" s="20"/>
    </row>
    <row r="1888" spans="3:4" x14ac:dyDescent="0.35">
      <c r="C1888" s="20"/>
      <c r="D1888" s="20"/>
    </row>
    <row r="1889" spans="3:4" x14ac:dyDescent="0.35">
      <c r="C1889" s="20"/>
      <c r="D1889" s="20"/>
    </row>
    <row r="1890" spans="3:4" x14ac:dyDescent="0.35">
      <c r="C1890" s="20"/>
      <c r="D1890" s="20"/>
    </row>
    <row r="1891" spans="3:4" x14ac:dyDescent="0.35">
      <c r="C1891" s="20"/>
      <c r="D1891" s="20"/>
    </row>
    <row r="1892" spans="3:4" x14ac:dyDescent="0.35">
      <c r="C1892" s="20"/>
      <c r="D1892" s="20"/>
    </row>
    <row r="1893" spans="3:4" x14ac:dyDescent="0.35">
      <c r="C1893" s="20"/>
      <c r="D1893" s="20"/>
    </row>
    <row r="1894" spans="3:4" x14ac:dyDescent="0.35">
      <c r="C1894" s="20"/>
      <c r="D1894" s="20"/>
    </row>
    <row r="1895" spans="3:4" x14ac:dyDescent="0.35">
      <c r="C1895" s="20"/>
      <c r="D1895" s="20"/>
    </row>
    <row r="1896" spans="3:4" x14ac:dyDescent="0.35">
      <c r="C1896" s="20"/>
      <c r="D1896" s="20"/>
    </row>
    <row r="1897" spans="3:4" x14ac:dyDescent="0.35">
      <c r="C1897" s="20"/>
      <c r="D1897" s="20"/>
    </row>
    <row r="1898" spans="3:4" x14ac:dyDescent="0.35">
      <c r="C1898" s="20"/>
      <c r="D1898" s="20"/>
    </row>
    <row r="1899" spans="3:4" x14ac:dyDescent="0.35">
      <c r="C1899" s="20"/>
      <c r="D1899" s="20"/>
    </row>
    <row r="1900" spans="3:4" x14ac:dyDescent="0.35">
      <c r="C1900" s="20"/>
      <c r="D1900" s="20"/>
    </row>
    <row r="1901" spans="3:4" x14ac:dyDescent="0.35">
      <c r="C1901" s="20"/>
      <c r="D1901" s="20"/>
    </row>
    <row r="1902" spans="3:4" x14ac:dyDescent="0.35">
      <c r="C1902" s="20"/>
      <c r="D1902" s="20"/>
    </row>
    <row r="1903" spans="3:4" x14ac:dyDescent="0.35">
      <c r="C1903" s="20"/>
      <c r="D1903" s="20"/>
    </row>
    <row r="1904" spans="3:4" x14ac:dyDescent="0.35">
      <c r="C1904" s="20"/>
      <c r="D1904" s="20"/>
    </row>
    <row r="1905" spans="3:4" x14ac:dyDescent="0.35">
      <c r="C1905" s="20"/>
      <c r="D1905" s="20"/>
    </row>
    <row r="1906" spans="3:4" x14ac:dyDescent="0.35">
      <c r="C1906" s="20"/>
      <c r="D1906" s="20"/>
    </row>
    <row r="1907" spans="3:4" x14ac:dyDescent="0.35">
      <c r="C1907" s="20"/>
      <c r="D1907" s="20"/>
    </row>
    <row r="1908" spans="3:4" x14ac:dyDescent="0.35">
      <c r="C1908" s="20"/>
      <c r="D1908" s="20"/>
    </row>
    <row r="1909" spans="3:4" x14ac:dyDescent="0.35">
      <c r="C1909" s="20"/>
      <c r="D1909" s="20"/>
    </row>
    <row r="1910" spans="3:4" x14ac:dyDescent="0.35">
      <c r="C1910" s="20"/>
      <c r="D1910" s="20"/>
    </row>
    <row r="1911" spans="3:4" x14ac:dyDescent="0.35">
      <c r="C1911" s="20"/>
      <c r="D1911" s="20"/>
    </row>
    <row r="1912" spans="3:4" x14ac:dyDescent="0.35">
      <c r="C1912" s="20"/>
      <c r="D1912" s="20"/>
    </row>
    <row r="1913" spans="3:4" x14ac:dyDescent="0.35">
      <c r="C1913" s="20"/>
      <c r="D1913" s="20"/>
    </row>
    <row r="1914" spans="3:4" x14ac:dyDescent="0.35">
      <c r="C1914" s="20"/>
      <c r="D1914" s="20"/>
    </row>
    <row r="1915" spans="3:4" x14ac:dyDescent="0.35">
      <c r="C1915" s="20"/>
      <c r="D1915" s="20"/>
    </row>
    <row r="1916" spans="3:4" x14ac:dyDescent="0.35">
      <c r="C1916" s="20"/>
      <c r="D1916" s="20"/>
    </row>
    <row r="1917" spans="3:4" x14ac:dyDescent="0.35">
      <c r="C1917" s="20"/>
      <c r="D1917" s="20"/>
    </row>
    <row r="1918" spans="3:4" x14ac:dyDescent="0.35">
      <c r="C1918" s="20"/>
      <c r="D1918" s="20"/>
    </row>
    <row r="1919" spans="3:4" x14ac:dyDescent="0.35">
      <c r="C1919" s="20"/>
      <c r="D1919" s="20"/>
    </row>
    <row r="1920" spans="3:4" x14ac:dyDescent="0.35">
      <c r="C1920" s="20"/>
      <c r="D1920" s="20"/>
    </row>
    <row r="1921" spans="3:4" x14ac:dyDescent="0.35">
      <c r="C1921" s="20"/>
      <c r="D1921" s="20"/>
    </row>
    <row r="1922" spans="3:4" x14ac:dyDescent="0.35">
      <c r="C1922" s="20"/>
      <c r="D1922" s="20"/>
    </row>
    <row r="1923" spans="3:4" x14ac:dyDescent="0.35">
      <c r="C1923" s="20"/>
      <c r="D1923" s="20"/>
    </row>
    <row r="1924" spans="3:4" x14ac:dyDescent="0.35">
      <c r="C1924" s="20"/>
      <c r="D1924" s="20"/>
    </row>
    <row r="1925" spans="3:4" x14ac:dyDescent="0.35">
      <c r="C1925" s="20"/>
      <c r="D1925" s="20"/>
    </row>
    <row r="1926" spans="3:4" x14ac:dyDescent="0.35">
      <c r="C1926" s="20"/>
      <c r="D1926" s="20"/>
    </row>
    <row r="1927" spans="3:4" x14ac:dyDescent="0.35">
      <c r="C1927" s="20"/>
      <c r="D1927" s="20"/>
    </row>
    <row r="1928" spans="3:4" x14ac:dyDescent="0.35">
      <c r="C1928" s="20"/>
      <c r="D1928" s="20"/>
    </row>
    <row r="1929" spans="3:4" x14ac:dyDescent="0.35">
      <c r="C1929" s="20"/>
      <c r="D1929" s="20"/>
    </row>
    <row r="1930" spans="3:4" x14ac:dyDescent="0.35">
      <c r="C1930" s="20"/>
      <c r="D1930" s="20"/>
    </row>
    <row r="1931" spans="3:4" x14ac:dyDescent="0.35">
      <c r="C1931" s="20"/>
      <c r="D1931" s="20"/>
    </row>
    <row r="1932" spans="3:4" x14ac:dyDescent="0.35">
      <c r="C1932" s="20"/>
      <c r="D1932" s="20"/>
    </row>
    <row r="1933" spans="3:4" x14ac:dyDescent="0.35">
      <c r="C1933" s="20"/>
      <c r="D1933" s="20"/>
    </row>
    <row r="1934" spans="3:4" x14ac:dyDescent="0.35">
      <c r="C1934" s="20"/>
      <c r="D1934" s="20"/>
    </row>
    <row r="1935" spans="3:4" x14ac:dyDescent="0.35">
      <c r="C1935" s="20"/>
      <c r="D1935" s="20"/>
    </row>
    <row r="1936" spans="3:4" x14ac:dyDescent="0.35">
      <c r="C1936" s="20"/>
      <c r="D1936" s="20"/>
    </row>
    <row r="1937" spans="3:4" x14ac:dyDescent="0.35">
      <c r="C1937" s="20"/>
      <c r="D1937" s="20"/>
    </row>
    <row r="1938" spans="3:4" x14ac:dyDescent="0.35">
      <c r="C1938" s="20"/>
      <c r="D1938" s="20"/>
    </row>
    <row r="1939" spans="3:4" x14ac:dyDescent="0.35">
      <c r="C1939" s="20"/>
      <c r="D1939" s="20"/>
    </row>
    <row r="1940" spans="3:4" x14ac:dyDescent="0.35">
      <c r="C1940" s="20"/>
      <c r="D1940" s="20"/>
    </row>
    <row r="1941" spans="3:4" x14ac:dyDescent="0.35">
      <c r="C1941" s="20"/>
      <c r="D1941" s="20"/>
    </row>
    <row r="1942" spans="3:4" x14ac:dyDescent="0.35">
      <c r="C1942" s="20"/>
      <c r="D1942" s="20"/>
    </row>
    <row r="1943" spans="3:4" x14ac:dyDescent="0.35">
      <c r="C1943" s="20"/>
      <c r="D1943" s="20"/>
    </row>
    <row r="1944" spans="3:4" x14ac:dyDescent="0.35">
      <c r="C1944" s="20"/>
      <c r="D1944" s="20"/>
    </row>
    <row r="1945" spans="3:4" x14ac:dyDescent="0.35">
      <c r="C1945" s="20"/>
      <c r="D1945" s="20"/>
    </row>
    <row r="1946" spans="3:4" x14ac:dyDescent="0.35">
      <c r="C1946" s="20"/>
      <c r="D1946" s="20"/>
    </row>
    <row r="1947" spans="3:4" x14ac:dyDescent="0.35">
      <c r="C1947" s="20"/>
      <c r="D1947" s="20"/>
    </row>
    <row r="1948" spans="3:4" x14ac:dyDescent="0.35">
      <c r="C1948" s="20"/>
      <c r="D1948" s="20"/>
    </row>
    <row r="1949" spans="3:4" x14ac:dyDescent="0.35">
      <c r="C1949" s="20"/>
      <c r="D1949" s="20"/>
    </row>
    <row r="1950" spans="3:4" x14ac:dyDescent="0.35">
      <c r="C1950" s="20"/>
      <c r="D1950" s="20"/>
    </row>
    <row r="1951" spans="3:4" x14ac:dyDescent="0.35">
      <c r="C1951" s="20"/>
      <c r="D1951" s="20"/>
    </row>
    <row r="1952" spans="3:4" x14ac:dyDescent="0.35">
      <c r="C1952" s="20"/>
      <c r="D1952" s="20"/>
    </row>
    <row r="1953" spans="3:4" x14ac:dyDescent="0.35">
      <c r="C1953" s="20"/>
      <c r="D1953" s="20"/>
    </row>
    <row r="1954" spans="3:4" x14ac:dyDescent="0.35">
      <c r="C1954" s="20"/>
      <c r="D1954" s="20"/>
    </row>
    <row r="1955" spans="3:4" x14ac:dyDescent="0.35">
      <c r="C1955" s="20"/>
      <c r="D1955" s="20"/>
    </row>
    <row r="1956" spans="3:4" x14ac:dyDescent="0.35">
      <c r="C1956" s="20"/>
      <c r="D1956" s="20"/>
    </row>
    <row r="1957" spans="3:4" x14ac:dyDescent="0.35">
      <c r="C1957" s="20"/>
      <c r="D1957" s="20"/>
    </row>
    <row r="1958" spans="3:4" x14ac:dyDescent="0.35">
      <c r="C1958" s="20"/>
      <c r="D1958" s="20"/>
    </row>
    <row r="1959" spans="3:4" x14ac:dyDescent="0.35">
      <c r="C1959" s="20"/>
      <c r="D1959" s="20"/>
    </row>
    <row r="1960" spans="3:4" x14ac:dyDescent="0.35">
      <c r="C1960" s="20"/>
      <c r="D1960" s="20"/>
    </row>
    <row r="1961" spans="3:4" x14ac:dyDescent="0.35">
      <c r="C1961" s="20"/>
      <c r="D1961" s="20"/>
    </row>
    <row r="1962" spans="3:4" x14ac:dyDescent="0.35">
      <c r="C1962" s="20"/>
      <c r="D1962" s="20"/>
    </row>
    <row r="1963" spans="3:4" x14ac:dyDescent="0.35">
      <c r="C1963" s="20"/>
      <c r="D1963" s="20"/>
    </row>
    <row r="1964" spans="3:4" x14ac:dyDescent="0.35">
      <c r="C1964" s="20"/>
      <c r="D1964" s="20"/>
    </row>
    <row r="1965" spans="3:4" x14ac:dyDescent="0.35">
      <c r="C1965" s="20"/>
      <c r="D1965" s="20"/>
    </row>
    <row r="1966" spans="3:4" x14ac:dyDescent="0.35">
      <c r="C1966" s="20"/>
      <c r="D1966" s="20"/>
    </row>
    <row r="1967" spans="3:4" x14ac:dyDescent="0.35">
      <c r="C1967" s="20"/>
      <c r="D1967" s="20"/>
    </row>
    <row r="1968" spans="3:4" x14ac:dyDescent="0.35">
      <c r="C1968" s="20"/>
      <c r="D1968" s="20"/>
    </row>
    <row r="1969" spans="3:4" x14ac:dyDescent="0.35">
      <c r="C1969" s="20"/>
      <c r="D1969" s="20"/>
    </row>
    <row r="1970" spans="3:4" x14ac:dyDescent="0.35">
      <c r="C1970" s="20"/>
      <c r="D1970" s="20"/>
    </row>
    <row r="1971" spans="3:4" x14ac:dyDescent="0.35">
      <c r="C1971" s="20"/>
      <c r="D1971" s="20"/>
    </row>
    <row r="1972" spans="3:4" x14ac:dyDescent="0.35">
      <c r="C1972" s="20"/>
      <c r="D1972" s="20"/>
    </row>
    <row r="1973" spans="3:4" x14ac:dyDescent="0.35">
      <c r="C1973" s="20"/>
      <c r="D1973" s="20"/>
    </row>
    <row r="1974" spans="3:4" x14ac:dyDescent="0.35">
      <c r="C1974" s="20"/>
      <c r="D1974" s="20"/>
    </row>
    <row r="1975" spans="3:4" x14ac:dyDescent="0.35">
      <c r="C1975" s="20"/>
      <c r="D1975" s="20"/>
    </row>
    <row r="1976" spans="3:4" x14ac:dyDescent="0.35">
      <c r="C1976" s="20"/>
      <c r="D1976" s="20"/>
    </row>
    <row r="1977" spans="3:4" x14ac:dyDescent="0.35">
      <c r="C1977" s="20"/>
      <c r="D1977" s="20"/>
    </row>
    <row r="1978" spans="3:4" x14ac:dyDescent="0.35">
      <c r="C1978" s="20"/>
      <c r="D1978" s="20"/>
    </row>
    <row r="1979" spans="3:4" x14ac:dyDescent="0.35">
      <c r="C1979" s="20"/>
      <c r="D1979" s="20"/>
    </row>
    <row r="1980" spans="3:4" x14ac:dyDescent="0.35">
      <c r="C1980" s="20"/>
      <c r="D1980" s="20"/>
    </row>
    <row r="1981" spans="3:4" x14ac:dyDescent="0.35">
      <c r="C1981" s="20"/>
      <c r="D1981" s="20"/>
    </row>
    <row r="1982" spans="3:4" x14ac:dyDescent="0.35">
      <c r="C1982" s="20"/>
      <c r="D1982" s="20"/>
    </row>
    <row r="1983" spans="3:4" x14ac:dyDescent="0.35">
      <c r="C1983" s="20"/>
      <c r="D1983" s="20"/>
    </row>
    <row r="1984" spans="3:4" x14ac:dyDescent="0.35">
      <c r="C1984" s="20"/>
      <c r="D1984" s="20"/>
    </row>
    <row r="1985" spans="3:4" x14ac:dyDescent="0.35">
      <c r="C1985" s="20"/>
      <c r="D1985" s="20"/>
    </row>
    <row r="1986" spans="3:4" x14ac:dyDescent="0.35">
      <c r="C1986" s="20"/>
      <c r="D1986" s="20"/>
    </row>
    <row r="1987" spans="3:4" x14ac:dyDescent="0.35">
      <c r="C1987" s="20"/>
      <c r="D1987" s="20"/>
    </row>
    <row r="1988" spans="3:4" x14ac:dyDescent="0.35">
      <c r="C1988" s="20"/>
      <c r="D1988" s="20"/>
    </row>
    <row r="1989" spans="3:4" x14ac:dyDescent="0.35">
      <c r="C1989" s="20"/>
      <c r="D1989" s="20"/>
    </row>
    <row r="1990" spans="3:4" x14ac:dyDescent="0.35">
      <c r="C1990" s="20"/>
      <c r="D1990" s="20"/>
    </row>
    <row r="1991" spans="3:4" x14ac:dyDescent="0.35">
      <c r="C1991" s="20"/>
      <c r="D1991" s="20"/>
    </row>
    <row r="1992" spans="3:4" x14ac:dyDescent="0.35">
      <c r="C1992" s="20"/>
      <c r="D1992" s="20"/>
    </row>
    <row r="1993" spans="3:4" x14ac:dyDescent="0.35">
      <c r="C1993" s="20"/>
      <c r="D1993" s="20"/>
    </row>
    <row r="1994" spans="3:4" x14ac:dyDescent="0.35">
      <c r="C1994" s="20"/>
      <c r="D1994" s="20"/>
    </row>
    <row r="1995" spans="3:4" x14ac:dyDescent="0.35">
      <c r="C1995" s="20"/>
      <c r="D1995" s="20"/>
    </row>
    <row r="1996" spans="3:4" x14ac:dyDescent="0.35">
      <c r="C1996" s="20"/>
      <c r="D1996" s="20"/>
    </row>
    <row r="1997" spans="3:4" x14ac:dyDescent="0.35">
      <c r="C1997" s="20"/>
      <c r="D1997" s="20"/>
    </row>
    <row r="1998" spans="3:4" x14ac:dyDescent="0.35">
      <c r="C1998" s="20"/>
      <c r="D1998" s="20"/>
    </row>
    <row r="1999" spans="3:4" x14ac:dyDescent="0.35">
      <c r="C1999" s="20"/>
      <c r="D1999" s="20"/>
    </row>
    <row r="2000" spans="3:4" x14ac:dyDescent="0.35">
      <c r="C2000" s="20"/>
      <c r="D2000" s="20"/>
    </row>
    <row r="2001" spans="3:4" x14ac:dyDescent="0.35">
      <c r="C2001" s="20"/>
      <c r="D2001" s="20"/>
    </row>
    <row r="2002" spans="3:4" x14ac:dyDescent="0.35">
      <c r="C2002" s="20"/>
      <c r="D2002" s="20"/>
    </row>
    <row r="2003" spans="3:4" x14ac:dyDescent="0.35">
      <c r="C2003" s="20"/>
      <c r="D2003" s="20"/>
    </row>
    <row r="2004" spans="3:4" x14ac:dyDescent="0.35">
      <c r="C2004" s="20"/>
      <c r="D2004" s="20"/>
    </row>
    <row r="2005" spans="3:4" x14ac:dyDescent="0.35">
      <c r="C2005" s="20"/>
      <c r="D2005" s="20"/>
    </row>
    <row r="2006" spans="3:4" x14ac:dyDescent="0.35">
      <c r="C2006" s="20"/>
      <c r="D2006" s="20"/>
    </row>
    <row r="2007" spans="3:4" x14ac:dyDescent="0.35">
      <c r="C2007" s="20"/>
      <c r="D2007" s="20"/>
    </row>
    <row r="2008" spans="3:4" x14ac:dyDescent="0.35">
      <c r="C2008" s="20"/>
      <c r="D2008" s="20"/>
    </row>
    <row r="2009" spans="3:4" x14ac:dyDescent="0.35">
      <c r="C2009" s="20"/>
      <c r="D2009" s="20"/>
    </row>
    <row r="2010" spans="3:4" x14ac:dyDescent="0.35">
      <c r="C2010" s="20"/>
      <c r="D2010" s="20"/>
    </row>
    <row r="2011" spans="3:4" x14ac:dyDescent="0.35">
      <c r="C2011" s="20"/>
      <c r="D2011" s="20"/>
    </row>
    <row r="2012" spans="3:4" x14ac:dyDescent="0.35">
      <c r="C2012" s="20"/>
      <c r="D2012" s="20"/>
    </row>
    <row r="2013" spans="3:4" x14ac:dyDescent="0.35">
      <c r="C2013" s="20"/>
      <c r="D2013" s="20"/>
    </row>
    <row r="2014" spans="3:4" x14ac:dyDescent="0.35">
      <c r="C2014" s="20"/>
      <c r="D2014" s="20"/>
    </row>
    <row r="2015" spans="3:4" x14ac:dyDescent="0.35">
      <c r="C2015" s="20"/>
      <c r="D2015" s="20"/>
    </row>
    <row r="2016" spans="3:4" x14ac:dyDescent="0.35">
      <c r="C2016" s="20"/>
      <c r="D2016" s="20"/>
    </row>
    <row r="2017" spans="3:4" x14ac:dyDescent="0.35">
      <c r="C2017" s="20"/>
      <c r="D2017" s="20"/>
    </row>
    <row r="2018" spans="3:4" x14ac:dyDescent="0.35">
      <c r="C2018" s="20"/>
      <c r="D2018" s="20"/>
    </row>
    <row r="2019" spans="3:4" x14ac:dyDescent="0.35">
      <c r="C2019" s="20"/>
      <c r="D2019" s="20"/>
    </row>
    <row r="2020" spans="3:4" x14ac:dyDescent="0.35">
      <c r="C2020" s="20"/>
      <c r="D2020" s="20"/>
    </row>
    <row r="2021" spans="3:4" x14ac:dyDescent="0.35">
      <c r="C2021" s="20"/>
      <c r="D2021" s="20"/>
    </row>
    <row r="2022" spans="3:4" x14ac:dyDescent="0.35">
      <c r="C2022" s="20"/>
      <c r="D2022" s="20"/>
    </row>
    <row r="2023" spans="3:4" x14ac:dyDescent="0.35">
      <c r="C2023" s="20"/>
      <c r="D2023" s="20"/>
    </row>
    <row r="2024" spans="3:4" x14ac:dyDescent="0.35">
      <c r="C2024" s="20"/>
      <c r="D2024" s="20"/>
    </row>
    <row r="2025" spans="3:4" x14ac:dyDescent="0.35">
      <c r="C2025" s="20"/>
      <c r="D2025" s="20"/>
    </row>
    <row r="2026" spans="3:4" x14ac:dyDescent="0.35">
      <c r="C2026" s="20"/>
      <c r="D2026" s="20"/>
    </row>
    <row r="2027" spans="3:4" x14ac:dyDescent="0.35">
      <c r="C2027" s="20"/>
      <c r="D2027" s="20"/>
    </row>
    <row r="2028" spans="3:4" x14ac:dyDescent="0.35">
      <c r="C2028" s="20"/>
      <c r="D2028" s="20"/>
    </row>
    <row r="2029" spans="3:4" x14ac:dyDescent="0.35">
      <c r="C2029" s="20"/>
      <c r="D2029" s="20"/>
    </row>
    <row r="2030" spans="3:4" x14ac:dyDescent="0.35">
      <c r="C2030" s="20"/>
      <c r="D2030" s="20"/>
    </row>
    <row r="2031" spans="3:4" x14ac:dyDescent="0.35">
      <c r="C2031" s="20"/>
      <c r="D2031" s="20"/>
    </row>
    <row r="2032" spans="3:4" x14ac:dyDescent="0.35">
      <c r="C2032" s="20"/>
      <c r="D2032" s="20"/>
    </row>
    <row r="2033" spans="3:4" x14ac:dyDescent="0.35">
      <c r="C2033" s="20"/>
      <c r="D2033" s="20"/>
    </row>
    <row r="2034" spans="3:4" x14ac:dyDescent="0.35">
      <c r="C2034" s="20"/>
      <c r="D2034" s="20"/>
    </row>
    <row r="2035" spans="3:4" x14ac:dyDescent="0.35">
      <c r="C2035" s="20"/>
      <c r="D2035" s="20"/>
    </row>
    <row r="2036" spans="3:4" x14ac:dyDescent="0.35">
      <c r="C2036" s="20"/>
      <c r="D2036" s="20"/>
    </row>
    <row r="2037" spans="3:4" x14ac:dyDescent="0.35">
      <c r="C2037" s="20"/>
      <c r="D2037" s="20"/>
    </row>
    <row r="2038" spans="3:4" x14ac:dyDescent="0.35">
      <c r="C2038" s="20"/>
      <c r="D2038" s="20"/>
    </row>
    <row r="2039" spans="3:4" x14ac:dyDescent="0.35">
      <c r="C2039" s="20"/>
      <c r="D2039" s="20"/>
    </row>
    <row r="2040" spans="3:4" x14ac:dyDescent="0.35">
      <c r="C2040" s="20"/>
      <c r="D2040" s="20"/>
    </row>
    <row r="2041" spans="3:4" x14ac:dyDescent="0.35">
      <c r="C2041" s="20"/>
      <c r="D2041" s="20"/>
    </row>
    <row r="2042" spans="3:4" x14ac:dyDescent="0.35">
      <c r="C2042" s="20"/>
      <c r="D2042" s="20"/>
    </row>
    <row r="2043" spans="3:4" x14ac:dyDescent="0.35">
      <c r="C2043" s="20"/>
      <c r="D2043" s="20"/>
    </row>
    <row r="2044" spans="3:4" x14ac:dyDescent="0.35">
      <c r="C2044" s="20"/>
      <c r="D2044" s="20"/>
    </row>
    <row r="2045" spans="3:4" x14ac:dyDescent="0.35">
      <c r="C2045" s="20"/>
      <c r="D2045" s="20"/>
    </row>
    <row r="2046" spans="3:4" x14ac:dyDescent="0.35">
      <c r="C2046" s="20"/>
      <c r="D2046" s="20"/>
    </row>
    <row r="2047" spans="3:4" x14ac:dyDescent="0.35">
      <c r="C2047" s="20"/>
      <c r="D2047" s="20"/>
    </row>
    <row r="2048" spans="3:4" x14ac:dyDescent="0.35">
      <c r="C2048" s="20"/>
      <c r="D2048" s="20"/>
    </row>
    <row r="2049" spans="3:4" x14ac:dyDescent="0.35">
      <c r="C2049" s="20"/>
      <c r="D2049" s="20"/>
    </row>
    <row r="2050" spans="3:4" x14ac:dyDescent="0.35">
      <c r="C2050" s="20"/>
      <c r="D2050" s="20"/>
    </row>
    <row r="2051" spans="3:4" x14ac:dyDescent="0.35">
      <c r="C2051" s="20"/>
      <c r="D2051" s="20"/>
    </row>
    <row r="2052" spans="3:4" x14ac:dyDescent="0.35">
      <c r="C2052" s="20"/>
      <c r="D2052" s="20"/>
    </row>
    <row r="2053" spans="3:4" x14ac:dyDescent="0.35">
      <c r="C2053" s="20"/>
      <c r="D2053" s="20"/>
    </row>
    <row r="2054" spans="3:4" x14ac:dyDescent="0.35">
      <c r="C2054" s="20"/>
      <c r="D2054" s="20"/>
    </row>
    <row r="2055" spans="3:4" x14ac:dyDescent="0.35">
      <c r="C2055" s="20"/>
      <c r="D2055" s="20"/>
    </row>
    <row r="2056" spans="3:4" x14ac:dyDescent="0.35">
      <c r="C2056" s="20"/>
      <c r="D2056" s="20"/>
    </row>
    <row r="2057" spans="3:4" x14ac:dyDescent="0.35">
      <c r="C2057" s="20"/>
      <c r="D2057" s="20"/>
    </row>
    <row r="2058" spans="3:4" x14ac:dyDescent="0.35">
      <c r="C2058" s="20"/>
      <c r="D2058" s="20"/>
    </row>
    <row r="2059" spans="3:4" x14ac:dyDescent="0.35">
      <c r="C2059" s="20"/>
      <c r="D2059" s="20"/>
    </row>
    <row r="2060" spans="3:4" x14ac:dyDescent="0.35">
      <c r="C2060" s="20"/>
      <c r="D2060" s="20"/>
    </row>
    <row r="2061" spans="3:4" x14ac:dyDescent="0.35">
      <c r="C2061" s="20"/>
      <c r="D2061" s="20"/>
    </row>
    <row r="2062" spans="3:4" x14ac:dyDescent="0.35">
      <c r="C2062" s="20"/>
      <c r="D2062" s="20"/>
    </row>
    <row r="2063" spans="3:4" x14ac:dyDescent="0.35">
      <c r="C2063" s="20"/>
      <c r="D2063" s="20"/>
    </row>
    <row r="2064" spans="3:4" x14ac:dyDescent="0.35">
      <c r="C2064" s="20"/>
      <c r="D2064" s="20"/>
    </row>
    <row r="2065" spans="3:4" x14ac:dyDescent="0.35">
      <c r="C2065" s="20"/>
      <c r="D2065" s="20"/>
    </row>
    <row r="2066" spans="3:4" x14ac:dyDescent="0.35">
      <c r="C2066" s="20"/>
      <c r="D2066" s="20"/>
    </row>
    <row r="2067" spans="3:4" x14ac:dyDescent="0.35">
      <c r="C2067" s="20"/>
      <c r="D2067" s="20"/>
    </row>
    <row r="2068" spans="3:4" x14ac:dyDescent="0.35">
      <c r="C2068" s="20"/>
      <c r="D2068" s="20"/>
    </row>
    <row r="2069" spans="3:4" x14ac:dyDescent="0.35">
      <c r="C2069" s="20"/>
      <c r="D2069" s="20"/>
    </row>
    <row r="2070" spans="3:4" x14ac:dyDescent="0.35">
      <c r="C2070" s="20"/>
      <c r="D2070" s="20"/>
    </row>
    <row r="2071" spans="3:4" x14ac:dyDescent="0.35">
      <c r="C2071" s="20"/>
      <c r="D2071" s="20"/>
    </row>
    <row r="2072" spans="3:4" x14ac:dyDescent="0.35">
      <c r="C2072" s="20"/>
      <c r="D2072" s="20"/>
    </row>
    <row r="2073" spans="3:4" x14ac:dyDescent="0.35">
      <c r="C2073" s="20"/>
      <c r="D2073" s="20"/>
    </row>
    <row r="2074" spans="3:4" x14ac:dyDescent="0.35">
      <c r="C2074" s="20"/>
      <c r="D2074" s="20"/>
    </row>
    <row r="2075" spans="3:4" x14ac:dyDescent="0.35">
      <c r="C2075" s="20"/>
      <c r="D2075" s="20"/>
    </row>
    <row r="2076" spans="3:4" x14ac:dyDescent="0.35">
      <c r="C2076" s="20"/>
      <c r="D2076" s="20"/>
    </row>
    <row r="2077" spans="3:4" x14ac:dyDescent="0.35">
      <c r="C2077" s="20"/>
      <c r="D2077" s="20"/>
    </row>
    <row r="2078" spans="3:4" x14ac:dyDescent="0.35">
      <c r="C2078" s="20"/>
      <c r="D2078" s="20"/>
    </row>
    <row r="2079" spans="3:4" x14ac:dyDescent="0.35">
      <c r="C2079" s="20"/>
      <c r="D2079" s="20"/>
    </row>
    <row r="2080" spans="3:4" x14ac:dyDescent="0.35">
      <c r="C2080" s="20"/>
      <c r="D2080" s="20"/>
    </row>
    <row r="2081" spans="3:4" x14ac:dyDescent="0.35">
      <c r="C2081" s="20"/>
      <c r="D2081" s="20"/>
    </row>
    <row r="2082" spans="3:4" x14ac:dyDescent="0.35">
      <c r="C2082" s="20"/>
      <c r="D2082" s="20"/>
    </row>
    <row r="2083" spans="3:4" x14ac:dyDescent="0.35">
      <c r="C2083" s="20"/>
      <c r="D2083" s="20"/>
    </row>
    <row r="2084" spans="3:4" x14ac:dyDescent="0.35">
      <c r="C2084" s="20"/>
      <c r="D2084" s="20"/>
    </row>
    <row r="2085" spans="3:4" x14ac:dyDescent="0.35">
      <c r="C2085" s="20"/>
      <c r="D2085" s="20"/>
    </row>
    <row r="2086" spans="3:4" x14ac:dyDescent="0.35">
      <c r="C2086" s="20"/>
      <c r="D2086" s="20"/>
    </row>
    <row r="2087" spans="3:4" x14ac:dyDescent="0.35">
      <c r="C2087" s="20"/>
      <c r="D2087" s="20"/>
    </row>
    <row r="2088" spans="3:4" x14ac:dyDescent="0.35">
      <c r="C2088" s="20"/>
      <c r="D2088" s="20"/>
    </row>
    <row r="2089" spans="3:4" x14ac:dyDescent="0.35">
      <c r="C2089" s="20"/>
      <c r="D2089" s="20"/>
    </row>
    <row r="2090" spans="3:4" x14ac:dyDescent="0.35">
      <c r="C2090" s="20"/>
      <c r="D2090" s="20"/>
    </row>
    <row r="2091" spans="3:4" x14ac:dyDescent="0.35">
      <c r="C2091" s="20"/>
      <c r="D2091" s="20"/>
    </row>
    <row r="2092" spans="3:4" x14ac:dyDescent="0.35">
      <c r="C2092" s="20"/>
      <c r="D2092" s="20"/>
    </row>
    <row r="2093" spans="3:4" x14ac:dyDescent="0.35">
      <c r="C2093" s="20"/>
      <c r="D2093" s="20"/>
    </row>
    <row r="2094" spans="3:4" x14ac:dyDescent="0.35">
      <c r="C2094" s="20"/>
      <c r="D2094" s="20"/>
    </row>
    <row r="2095" spans="3:4" x14ac:dyDescent="0.35">
      <c r="C2095" s="20"/>
      <c r="D2095" s="20"/>
    </row>
    <row r="2096" spans="3:4" x14ac:dyDescent="0.35">
      <c r="C2096" s="20"/>
      <c r="D2096" s="20"/>
    </row>
    <row r="2097" spans="3:4" x14ac:dyDescent="0.35">
      <c r="C2097" s="20"/>
      <c r="D2097" s="20"/>
    </row>
    <row r="2098" spans="3:4" x14ac:dyDescent="0.35">
      <c r="C2098" s="20"/>
      <c r="D2098" s="20"/>
    </row>
    <row r="2099" spans="3:4" x14ac:dyDescent="0.35">
      <c r="C2099" s="20"/>
      <c r="D2099" s="20"/>
    </row>
    <row r="2100" spans="3:4" x14ac:dyDescent="0.35">
      <c r="C2100" s="20"/>
      <c r="D2100" s="20"/>
    </row>
    <row r="2101" spans="3:4" x14ac:dyDescent="0.35">
      <c r="C2101" s="20"/>
      <c r="D2101" s="20"/>
    </row>
    <row r="2102" spans="3:4" x14ac:dyDescent="0.35">
      <c r="C2102" s="20"/>
      <c r="D2102" s="20"/>
    </row>
    <row r="2103" spans="3:4" x14ac:dyDescent="0.35">
      <c r="C2103" s="20"/>
      <c r="D2103" s="20"/>
    </row>
    <row r="2104" spans="3:4" x14ac:dyDescent="0.35">
      <c r="C2104" s="20"/>
      <c r="D2104" s="20"/>
    </row>
    <row r="2105" spans="3:4" x14ac:dyDescent="0.35">
      <c r="C2105" s="20"/>
      <c r="D2105" s="20"/>
    </row>
    <row r="2106" spans="3:4" x14ac:dyDescent="0.35">
      <c r="C2106" s="20"/>
      <c r="D2106" s="20"/>
    </row>
    <row r="2107" spans="3:4" x14ac:dyDescent="0.35">
      <c r="C2107" s="20"/>
      <c r="D2107" s="20"/>
    </row>
    <row r="2108" spans="3:4" x14ac:dyDescent="0.35">
      <c r="C2108" s="20"/>
      <c r="D2108" s="20"/>
    </row>
    <row r="2109" spans="3:4" x14ac:dyDescent="0.35">
      <c r="C2109" s="20"/>
      <c r="D2109" s="20"/>
    </row>
    <row r="2110" spans="3:4" x14ac:dyDescent="0.35">
      <c r="C2110" s="20"/>
      <c r="D2110" s="20"/>
    </row>
    <row r="2111" spans="3:4" x14ac:dyDescent="0.35">
      <c r="C2111" s="20"/>
      <c r="D2111" s="20"/>
    </row>
    <row r="2112" spans="3:4" x14ac:dyDescent="0.35">
      <c r="C2112" s="20"/>
      <c r="D2112" s="20"/>
    </row>
    <row r="2113" spans="3:4" x14ac:dyDescent="0.35">
      <c r="C2113" s="20"/>
      <c r="D2113" s="20"/>
    </row>
    <row r="2114" spans="3:4" x14ac:dyDescent="0.35">
      <c r="C2114" s="20"/>
      <c r="D2114" s="20"/>
    </row>
    <row r="2115" spans="3:4" x14ac:dyDescent="0.35">
      <c r="C2115" s="20"/>
      <c r="D2115" s="20"/>
    </row>
    <row r="2116" spans="3:4" x14ac:dyDescent="0.35">
      <c r="C2116" s="20"/>
      <c r="D2116" s="20"/>
    </row>
    <row r="2117" spans="3:4" x14ac:dyDescent="0.35">
      <c r="C2117" s="20"/>
      <c r="D2117" s="20"/>
    </row>
    <row r="2118" spans="3:4" x14ac:dyDescent="0.35">
      <c r="C2118" s="20"/>
      <c r="D2118" s="20"/>
    </row>
    <row r="2119" spans="3:4" x14ac:dyDescent="0.35">
      <c r="C2119" s="20"/>
      <c r="D2119" s="20"/>
    </row>
    <row r="2120" spans="3:4" x14ac:dyDescent="0.35">
      <c r="C2120" s="20"/>
      <c r="D2120" s="20"/>
    </row>
    <row r="2121" spans="3:4" x14ac:dyDescent="0.35">
      <c r="C2121" s="20"/>
      <c r="D2121" s="20"/>
    </row>
    <row r="2122" spans="3:4" x14ac:dyDescent="0.35">
      <c r="C2122" s="20"/>
      <c r="D2122" s="20"/>
    </row>
    <row r="2123" spans="3:4" x14ac:dyDescent="0.35">
      <c r="C2123" s="20"/>
      <c r="D2123" s="20"/>
    </row>
    <row r="2124" spans="3:4" x14ac:dyDescent="0.35">
      <c r="C2124" s="20"/>
      <c r="D2124" s="20"/>
    </row>
    <row r="2125" spans="3:4" x14ac:dyDescent="0.35">
      <c r="C2125" s="20"/>
      <c r="D2125" s="20"/>
    </row>
    <row r="2126" spans="3:4" x14ac:dyDescent="0.35">
      <c r="C2126" s="20"/>
      <c r="D2126" s="20"/>
    </row>
    <row r="2127" spans="3:4" x14ac:dyDescent="0.35">
      <c r="C2127" s="20"/>
      <c r="D2127" s="20"/>
    </row>
    <row r="2128" spans="3:4" x14ac:dyDescent="0.35">
      <c r="C2128" s="20"/>
      <c r="D2128" s="20"/>
    </row>
    <row r="2129" spans="3:4" x14ac:dyDescent="0.35">
      <c r="C2129" s="20"/>
      <c r="D2129" s="20"/>
    </row>
    <row r="2130" spans="3:4" x14ac:dyDescent="0.35">
      <c r="C2130" s="20"/>
      <c r="D2130" s="20"/>
    </row>
    <row r="2131" spans="3:4" x14ac:dyDescent="0.35">
      <c r="C2131" s="20"/>
      <c r="D2131" s="20"/>
    </row>
    <row r="2132" spans="3:4" x14ac:dyDescent="0.35">
      <c r="C2132" s="20"/>
      <c r="D2132" s="20"/>
    </row>
    <row r="2133" spans="3:4" x14ac:dyDescent="0.35">
      <c r="C2133" s="20"/>
      <c r="D2133" s="20"/>
    </row>
    <row r="2134" spans="3:4" x14ac:dyDescent="0.35">
      <c r="C2134" s="20"/>
      <c r="D2134" s="20"/>
    </row>
    <row r="2135" spans="3:4" x14ac:dyDescent="0.35">
      <c r="C2135" s="20"/>
      <c r="D2135" s="20"/>
    </row>
    <row r="2136" spans="3:4" x14ac:dyDescent="0.35">
      <c r="C2136" s="20"/>
      <c r="D2136" s="20"/>
    </row>
    <row r="2137" spans="3:4" x14ac:dyDescent="0.35">
      <c r="C2137" s="20"/>
      <c r="D2137" s="20"/>
    </row>
    <row r="2138" spans="3:4" x14ac:dyDescent="0.35">
      <c r="C2138" s="20"/>
      <c r="D2138" s="20"/>
    </row>
    <row r="2139" spans="3:4" x14ac:dyDescent="0.35">
      <c r="C2139" s="20"/>
      <c r="D2139" s="20"/>
    </row>
    <row r="2140" spans="3:4" x14ac:dyDescent="0.35">
      <c r="C2140" s="20"/>
      <c r="D2140" s="20"/>
    </row>
    <row r="2141" spans="3:4" x14ac:dyDescent="0.35">
      <c r="C2141" s="20"/>
      <c r="D2141" s="20"/>
    </row>
    <row r="2142" spans="3:4" x14ac:dyDescent="0.35">
      <c r="C2142" s="20"/>
      <c r="D2142" s="20"/>
    </row>
    <row r="2143" spans="3:4" x14ac:dyDescent="0.35">
      <c r="C2143" s="20"/>
      <c r="D2143" s="20"/>
    </row>
    <row r="2144" spans="3:4" x14ac:dyDescent="0.35">
      <c r="C2144" s="20"/>
      <c r="D2144" s="20"/>
    </row>
    <row r="2145" spans="3:4" x14ac:dyDescent="0.35">
      <c r="C2145" s="20"/>
      <c r="D2145" s="20"/>
    </row>
    <row r="2146" spans="3:4" x14ac:dyDescent="0.35">
      <c r="C2146" s="20"/>
      <c r="D2146" s="20"/>
    </row>
    <row r="2147" spans="3:4" x14ac:dyDescent="0.35">
      <c r="C2147" s="20"/>
      <c r="D2147" s="20"/>
    </row>
    <row r="2148" spans="3:4" x14ac:dyDescent="0.35">
      <c r="C2148" s="20"/>
      <c r="D2148" s="20"/>
    </row>
    <row r="2149" spans="3:4" x14ac:dyDescent="0.35">
      <c r="C2149" s="20"/>
      <c r="D2149" s="20"/>
    </row>
    <row r="2150" spans="3:4" x14ac:dyDescent="0.35">
      <c r="C2150" s="20"/>
      <c r="D2150" s="20"/>
    </row>
    <row r="2151" spans="3:4" x14ac:dyDescent="0.35">
      <c r="C2151" s="20"/>
      <c r="D2151" s="20"/>
    </row>
    <row r="2152" spans="3:4" x14ac:dyDescent="0.35">
      <c r="C2152" s="20"/>
      <c r="D2152" s="20"/>
    </row>
    <row r="2153" spans="3:4" x14ac:dyDescent="0.35">
      <c r="C2153" s="20"/>
      <c r="D2153" s="20"/>
    </row>
    <row r="2154" spans="3:4" x14ac:dyDescent="0.35">
      <c r="C2154" s="20"/>
      <c r="D2154" s="20"/>
    </row>
    <row r="2155" spans="3:4" x14ac:dyDescent="0.35">
      <c r="C2155" s="20"/>
      <c r="D2155" s="20"/>
    </row>
    <row r="2156" spans="3:4" x14ac:dyDescent="0.35">
      <c r="C2156" s="20"/>
      <c r="D2156" s="20"/>
    </row>
    <row r="2157" spans="3:4" x14ac:dyDescent="0.35">
      <c r="C2157" s="20"/>
      <c r="D2157" s="20"/>
    </row>
    <row r="2158" spans="3:4" x14ac:dyDescent="0.35">
      <c r="C2158" s="20"/>
      <c r="D2158" s="20"/>
    </row>
    <row r="2159" spans="3:4" x14ac:dyDescent="0.35">
      <c r="C2159" s="20"/>
      <c r="D2159" s="20"/>
    </row>
    <row r="2160" spans="3:4" x14ac:dyDescent="0.35">
      <c r="C2160" s="20"/>
      <c r="D2160" s="20"/>
    </row>
    <row r="2161" spans="3:4" x14ac:dyDescent="0.35">
      <c r="C2161" s="20"/>
      <c r="D2161" s="20"/>
    </row>
    <row r="2162" spans="3:4" x14ac:dyDescent="0.35">
      <c r="C2162" s="20"/>
      <c r="D2162" s="20"/>
    </row>
    <row r="2163" spans="3:4" x14ac:dyDescent="0.35">
      <c r="C2163" s="20"/>
      <c r="D2163" s="20"/>
    </row>
    <row r="2164" spans="3:4" x14ac:dyDescent="0.35">
      <c r="C2164" s="20"/>
      <c r="D2164" s="20"/>
    </row>
    <row r="2165" spans="3:4" x14ac:dyDescent="0.35">
      <c r="C2165" s="20"/>
      <c r="D2165" s="20"/>
    </row>
    <row r="2166" spans="3:4" x14ac:dyDescent="0.35">
      <c r="C2166" s="20"/>
      <c r="D2166" s="20"/>
    </row>
    <row r="2167" spans="3:4" x14ac:dyDescent="0.35">
      <c r="C2167" s="20"/>
      <c r="D2167" s="20"/>
    </row>
    <row r="2168" spans="3:4" x14ac:dyDescent="0.35">
      <c r="C2168" s="20"/>
      <c r="D2168" s="20"/>
    </row>
    <row r="2169" spans="3:4" x14ac:dyDescent="0.35">
      <c r="C2169" s="20"/>
      <c r="D2169" s="20"/>
    </row>
    <row r="2170" spans="3:4" x14ac:dyDescent="0.35">
      <c r="C2170" s="20"/>
      <c r="D2170" s="20"/>
    </row>
    <row r="2171" spans="3:4" x14ac:dyDescent="0.35">
      <c r="C2171" s="20"/>
      <c r="D2171" s="20"/>
    </row>
    <row r="2172" spans="3:4" x14ac:dyDescent="0.35">
      <c r="C2172" s="20"/>
      <c r="D2172" s="20"/>
    </row>
    <row r="2173" spans="3:4" x14ac:dyDescent="0.35">
      <c r="C2173" s="20"/>
      <c r="D2173" s="20"/>
    </row>
    <row r="2174" spans="3:4" x14ac:dyDescent="0.35">
      <c r="C2174" s="20"/>
      <c r="D2174" s="20"/>
    </row>
    <row r="2175" spans="3:4" x14ac:dyDescent="0.35">
      <c r="C2175" s="20"/>
      <c r="D2175" s="20"/>
    </row>
    <row r="2176" spans="3:4" x14ac:dyDescent="0.35">
      <c r="C2176" s="20"/>
      <c r="D2176" s="20"/>
    </row>
    <row r="2177" spans="3:4" x14ac:dyDescent="0.35">
      <c r="C2177" s="20"/>
      <c r="D2177" s="20"/>
    </row>
    <row r="2178" spans="3:4" x14ac:dyDescent="0.35">
      <c r="C2178" s="20"/>
      <c r="D2178" s="20"/>
    </row>
    <row r="2179" spans="3:4" x14ac:dyDescent="0.35">
      <c r="C2179" s="20"/>
      <c r="D2179" s="20"/>
    </row>
    <row r="2180" spans="3:4" x14ac:dyDescent="0.35">
      <c r="C2180" s="20"/>
      <c r="D2180" s="20"/>
    </row>
    <row r="2181" spans="3:4" x14ac:dyDescent="0.35">
      <c r="C2181" s="20"/>
      <c r="D2181" s="20"/>
    </row>
    <row r="2182" spans="3:4" x14ac:dyDescent="0.35">
      <c r="C2182" s="20"/>
      <c r="D2182" s="20"/>
    </row>
    <row r="2183" spans="3:4" x14ac:dyDescent="0.35">
      <c r="C2183" s="20"/>
      <c r="D2183" s="20"/>
    </row>
    <row r="2184" spans="3:4" x14ac:dyDescent="0.35">
      <c r="C2184" s="20"/>
      <c r="D2184" s="20"/>
    </row>
    <row r="2185" spans="3:4" x14ac:dyDescent="0.35">
      <c r="C2185" s="20"/>
      <c r="D2185" s="20"/>
    </row>
    <row r="2186" spans="3:4" x14ac:dyDescent="0.35">
      <c r="C2186" s="20"/>
      <c r="D2186" s="20"/>
    </row>
    <row r="2187" spans="3:4" x14ac:dyDescent="0.35">
      <c r="C2187" s="20"/>
      <c r="D2187" s="20"/>
    </row>
    <row r="2188" spans="3:4" x14ac:dyDescent="0.35">
      <c r="C2188" s="20"/>
      <c r="D2188" s="20"/>
    </row>
    <row r="2189" spans="3:4" x14ac:dyDescent="0.35">
      <c r="C2189" s="20"/>
      <c r="D2189" s="20"/>
    </row>
    <row r="2190" spans="3:4" x14ac:dyDescent="0.35">
      <c r="C2190" s="20"/>
      <c r="D2190" s="20"/>
    </row>
    <row r="2191" spans="3:4" x14ac:dyDescent="0.35">
      <c r="C2191" s="20"/>
      <c r="D2191" s="20"/>
    </row>
    <row r="2192" spans="3:4" x14ac:dyDescent="0.35">
      <c r="C2192" s="20"/>
      <c r="D2192" s="20"/>
    </row>
    <row r="2193" spans="3:4" x14ac:dyDescent="0.35">
      <c r="C2193" s="20"/>
      <c r="D2193" s="20"/>
    </row>
    <row r="2194" spans="3:4" x14ac:dyDescent="0.35">
      <c r="C2194" s="20"/>
      <c r="D2194" s="20"/>
    </row>
    <row r="2195" spans="3:4" x14ac:dyDescent="0.35">
      <c r="C2195" s="20"/>
      <c r="D2195" s="20"/>
    </row>
    <row r="2196" spans="3:4" x14ac:dyDescent="0.35">
      <c r="C2196" s="20"/>
      <c r="D2196" s="20"/>
    </row>
    <row r="2197" spans="3:4" x14ac:dyDescent="0.35">
      <c r="C2197" s="20"/>
      <c r="D2197" s="20"/>
    </row>
    <row r="2198" spans="3:4" x14ac:dyDescent="0.35">
      <c r="C2198" s="20"/>
      <c r="D2198" s="20"/>
    </row>
    <row r="2199" spans="3:4" x14ac:dyDescent="0.35">
      <c r="C2199" s="20"/>
      <c r="D2199" s="20"/>
    </row>
    <row r="2200" spans="3:4" x14ac:dyDescent="0.35">
      <c r="C2200" s="20"/>
      <c r="D2200" s="20"/>
    </row>
    <row r="2201" spans="3:4" x14ac:dyDescent="0.35">
      <c r="C2201" s="20"/>
      <c r="D2201" s="20"/>
    </row>
    <row r="2202" spans="3:4" x14ac:dyDescent="0.35">
      <c r="C2202" s="20"/>
      <c r="D2202" s="20"/>
    </row>
    <row r="2203" spans="3:4" x14ac:dyDescent="0.35">
      <c r="C2203" s="20"/>
      <c r="D2203" s="20"/>
    </row>
    <row r="2204" spans="3:4" x14ac:dyDescent="0.35">
      <c r="C2204" s="20"/>
      <c r="D2204" s="20"/>
    </row>
    <row r="2205" spans="3:4" x14ac:dyDescent="0.35">
      <c r="C2205" s="20"/>
      <c r="D2205" s="20"/>
    </row>
    <row r="2206" spans="3:4" x14ac:dyDescent="0.35">
      <c r="C2206" s="20"/>
      <c r="D2206" s="20"/>
    </row>
    <row r="2207" spans="3:4" x14ac:dyDescent="0.35">
      <c r="C2207" s="20"/>
      <c r="D2207" s="20"/>
    </row>
    <row r="2208" spans="3:4" x14ac:dyDescent="0.35">
      <c r="C2208" s="20"/>
      <c r="D2208" s="20"/>
    </row>
    <row r="2209" spans="3:4" x14ac:dyDescent="0.35">
      <c r="C2209" s="20"/>
      <c r="D2209" s="20"/>
    </row>
    <row r="2210" spans="3:4" x14ac:dyDescent="0.35">
      <c r="C2210" s="20"/>
      <c r="D2210" s="20"/>
    </row>
    <row r="2211" spans="3:4" x14ac:dyDescent="0.35">
      <c r="C2211" s="20"/>
      <c r="D2211" s="20"/>
    </row>
    <row r="2212" spans="3:4" x14ac:dyDescent="0.35">
      <c r="C2212" s="20"/>
      <c r="D2212" s="20"/>
    </row>
    <row r="2213" spans="3:4" x14ac:dyDescent="0.35">
      <c r="C2213" s="20"/>
      <c r="D2213" s="20"/>
    </row>
    <row r="2214" spans="3:4" x14ac:dyDescent="0.35">
      <c r="C2214" s="20"/>
      <c r="D2214" s="20"/>
    </row>
    <row r="2215" spans="3:4" x14ac:dyDescent="0.35">
      <c r="C2215" s="20"/>
      <c r="D2215" s="20"/>
    </row>
    <row r="2216" spans="3:4" x14ac:dyDescent="0.35">
      <c r="C2216" s="20"/>
      <c r="D2216" s="20"/>
    </row>
    <row r="2217" spans="3:4" x14ac:dyDescent="0.35">
      <c r="C2217" s="20"/>
      <c r="D2217" s="20"/>
    </row>
    <row r="2218" spans="3:4" x14ac:dyDescent="0.35">
      <c r="C2218" s="20"/>
      <c r="D2218" s="20"/>
    </row>
    <row r="2219" spans="3:4" x14ac:dyDescent="0.35">
      <c r="C2219" s="20"/>
      <c r="D2219" s="20"/>
    </row>
    <row r="2220" spans="3:4" x14ac:dyDescent="0.35">
      <c r="C2220" s="20"/>
      <c r="D2220" s="20"/>
    </row>
    <row r="2221" spans="3:4" x14ac:dyDescent="0.35">
      <c r="C2221" s="20"/>
      <c r="D2221" s="20"/>
    </row>
    <row r="2222" spans="3:4" x14ac:dyDescent="0.35">
      <c r="C2222" s="20"/>
      <c r="D2222" s="20"/>
    </row>
    <row r="2223" spans="3:4" x14ac:dyDescent="0.35">
      <c r="C2223" s="20"/>
      <c r="D2223" s="20"/>
    </row>
    <row r="2224" spans="3:4" x14ac:dyDescent="0.35">
      <c r="C2224" s="20"/>
      <c r="D2224" s="20"/>
    </row>
    <row r="2225" spans="3:4" x14ac:dyDescent="0.35">
      <c r="C2225" s="20"/>
      <c r="D2225" s="20"/>
    </row>
    <row r="2226" spans="3:4" x14ac:dyDescent="0.35">
      <c r="C2226" s="20"/>
      <c r="D2226" s="20"/>
    </row>
    <row r="2227" spans="3:4" x14ac:dyDescent="0.35">
      <c r="C2227" s="20"/>
      <c r="D2227" s="20"/>
    </row>
    <row r="2228" spans="3:4" x14ac:dyDescent="0.35">
      <c r="C2228" s="20"/>
      <c r="D2228" s="20"/>
    </row>
    <row r="2229" spans="3:4" x14ac:dyDescent="0.35">
      <c r="C2229" s="20"/>
      <c r="D2229" s="20"/>
    </row>
    <row r="2230" spans="3:4" x14ac:dyDescent="0.35">
      <c r="C2230" s="20"/>
      <c r="D2230" s="20"/>
    </row>
    <row r="2231" spans="3:4" x14ac:dyDescent="0.35">
      <c r="C2231" s="20"/>
      <c r="D2231" s="20"/>
    </row>
    <row r="2232" spans="3:4" x14ac:dyDescent="0.35">
      <c r="C2232" s="20"/>
      <c r="D2232" s="20"/>
    </row>
    <row r="2233" spans="3:4" x14ac:dyDescent="0.35">
      <c r="C2233" s="20"/>
      <c r="D2233" s="20"/>
    </row>
    <row r="2234" spans="3:4" x14ac:dyDescent="0.35">
      <c r="C2234" s="20"/>
      <c r="D2234" s="20"/>
    </row>
    <row r="2235" spans="3:4" x14ac:dyDescent="0.35">
      <c r="C2235" s="20"/>
      <c r="D2235" s="20"/>
    </row>
    <row r="2236" spans="3:4" x14ac:dyDescent="0.35">
      <c r="C2236" s="20"/>
      <c r="D2236" s="20"/>
    </row>
    <row r="2237" spans="3:4" x14ac:dyDescent="0.35">
      <c r="C2237" s="20"/>
      <c r="D2237" s="20"/>
    </row>
    <row r="2238" spans="3:4" x14ac:dyDescent="0.35">
      <c r="C2238" s="20"/>
      <c r="D2238" s="20"/>
    </row>
    <row r="2239" spans="3:4" x14ac:dyDescent="0.35">
      <c r="C2239" s="20"/>
      <c r="D2239" s="20"/>
    </row>
    <row r="2240" spans="3:4" x14ac:dyDescent="0.35">
      <c r="C2240" s="20"/>
      <c r="D2240" s="20"/>
    </row>
    <row r="2241" spans="3:4" x14ac:dyDescent="0.35">
      <c r="C2241" s="20"/>
      <c r="D2241" s="20"/>
    </row>
    <row r="2242" spans="3:4" x14ac:dyDescent="0.35">
      <c r="C2242" s="20"/>
      <c r="D2242" s="20"/>
    </row>
    <row r="2243" spans="3:4" x14ac:dyDescent="0.35">
      <c r="C2243" s="20"/>
      <c r="D2243" s="20"/>
    </row>
    <row r="2244" spans="3:4" x14ac:dyDescent="0.35">
      <c r="C2244" s="20"/>
      <c r="D2244" s="20"/>
    </row>
    <row r="2245" spans="3:4" x14ac:dyDescent="0.35">
      <c r="C2245" s="20"/>
      <c r="D2245" s="20"/>
    </row>
    <row r="2246" spans="3:4" x14ac:dyDescent="0.35">
      <c r="C2246" s="20"/>
      <c r="D2246" s="20"/>
    </row>
    <row r="2247" spans="3:4" x14ac:dyDescent="0.35">
      <c r="C2247" s="20"/>
      <c r="D2247" s="20"/>
    </row>
    <row r="2248" spans="3:4" x14ac:dyDescent="0.35">
      <c r="C2248" s="20"/>
      <c r="D2248" s="20"/>
    </row>
    <row r="2249" spans="3:4" x14ac:dyDescent="0.35">
      <c r="C2249" s="20"/>
      <c r="D2249" s="20"/>
    </row>
    <row r="2250" spans="3:4" x14ac:dyDescent="0.35">
      <c r="C2250" s="20"/>
      <c r="D2250" s="20"/>
    </row>
    <row r="2251" spans="3:4" x14ac:dyDescent="0.35">
      <c r="C2251" s="20"/>
      <c r="D2251" s="20"/>
    </row>
    <row r="2252" spans="3:4" x14ac:dyDescent="0.35">
      <c r="C2252" s="20"/>
      <c r="D2252" s="20"/>
    </row>
    <row r="2253" spans="3:4" x14ac:dyDescent="0.35">
      <c r="C2253" s="20"/>
      <c r="D2253" s="20"/>
    </row>
    <row r="2254" spans="3:4" x14ac:dyDescent="0.35">
      <c r="C2254" s="20"/>
      <c r="D2254" s="20"/>
    </row>
    <row r="2255" spans="3:4" x14ac:dyDescent="0.35">
      <c r="C2255" s="20"/>
      <c r="D2255" s="20"/>
    </row>
    <row r="2256" spans="3:4" x14ac:dyDescent="0.35">
      <c r="C2256" s="20"/>
      <c r="D2256" s="20"/>
    </row>
    <row r="2257" spans="3:4" x14ac:dyDescent="0.35">
      <c r="C2257" s="20"/>
      <c r="D2257" s="20"/>
    </row>
    <row r="2258" spans="3:4" x14ac:dyDescent="0.35">
      <c r="C2258" s="20"/>
      <c r="D2258" s="20"/>
    </row>
    <row r="2259" spans="3:4" x14ac:dyDescent="0.35">
      <c r="C2259" s="20"/>
      <c r="D2259" s="20"/>
    </row>
    <row r="2260" spans="3:4" x14ac:dyDescent="0.35">
      <c r="C2260" s="20"/>
      <c r="D2260" s="20"/>
    </row>
    <row r="2261" spans="3:4" x14ac:dyDescent="0.35">
      <c r="C2261" s="20"/>
      <c r="D2261" s="20"/>
    </row>
    <row r="2262" spans="3:4" x14ac:dyDescent="0.35">
      <c r="C2262" s="20"/>
      <c r="D2262" s="20"/>
    </row>
    <row r="2263" spans="3:4" x14ac:dyDescent="0.35">
      <c r="C2263" s="20"/>
      <c r="D2263" s="20"/>
    </row>
    <row r="2264" spans="3:4" x14ac:dyDescent="0.35">
      <c r="C2264" s="20"/>
      <c r="D2264" s="20"/>
    </row>
    <row r="2265" spans="3:4" x14ac:dyDescent="0.35">
      <c r="C2265" s="20"/>
      <c r="D2265" s="20"/>
    </row>
    <row r="2266" spans="3:4" x14ac:dyDescent="0.35">
      <c r="C2266" s="20"/>
      <c r="D2266" s="20"/>
    </row>
    <row r="2267" spans="3:4" x14ac:dyDescent="0.35">
      <c r="C2267" s="20"/>
      <c r="D2267" s="20"/>
    </row>
    <row r="2268" spans="3:4" x14ac:dyDescent="0.35">
      <c r="C2268" s="20"/>
      <c r="D2268" s="20"/>
    </row>
    <row r="2269" spans="3:4" x14ac:dyDescent="0.35">
      <c r="C2269" s="20"/>
      <c r="D2269" s="20"/>
    </row>
    <row r="2270" spans="3:4" x14ac:dyDescent="0.35">
      <c r="C2270" s="20"/>
      <c r="D2270" s="20"/>
    </row>
    <row r="2271" spans="3:4" x14ac:dyDescent="0.35">
      <c r="C2271" s="20"/>
      <c r="D2271" s="20"/>
    </row>
    <row r="2272" spans="3:4" x14ac:dyDescent="0.35">
      <c r="C2272" s="20"/>
      <c r="D2272" s="20"/>
    </row>
    <row r="2273" spans="3:4" x14ac:dyDescent="0.35">
      <c r="C2273" s="20"/>
      <c r="D2273" s="20"/>
    </row>
    <row r="2274" spans="3:4" x14ac:dyDescent="0.35">
      <c r="C2274" s="20"/>
      <c r="D2274" s="20"/>
    </row>
    <row r="2275" spans="3:4" x14ac:dyDescent="0.35">
      <c r="C2275" s="20"/>
      <c r="D2275" s="20"/>
    </row>
    <row r="2276" spans="3:4" x14ac:dyDescent="0.35">
      <c r="C2276" s="20"/>
      <c r="D2276" s="20"/>
    </row>
    <row r="2277" spans="3:4" x14ac:dyDescent="0.35">
      <c r="C2277" s="20"/>
      <c r="D2277" s="20"/>
    </row>
    <row r="2278" spans="3:4" x14ac:dyDescent="0.35">
      <c r="C2278" s="20"/>
      <c r="D2278" s="20"/>
    </row>
    <row r="2279" spans="3:4" x14ac:dyDescent="0.35">
      <c r="C2279" s="20"/>
      <c r="D2279" s="20"/>
    </row>
    <row r="2280" spans="3:4" x14ac:dyDescent="0.35">
      <c r="C2280" s="20"/>
      <c r="D2280" s="20"/>
    </row>
    <row r="2281" spans="3:4" x14ac:dyDescent="0.35">
      <c r="C2281" s="20"/>
      <c r="D2281" s="20"/>
    </row>
    <row r="2282" spans="3:4" x14ac:dyDescent="0.35">
      <c r="C2282" s="20"/>
      <c r="D2282" s="20"/>
    </row>
    <row r="2283" spans="3:4" x14ac:dyDescent="0.35">
      <c r="C2283" s="20"/>
      <c r="D2283" s="20"/>
    </row>
    <row r="2284" spans="3:4" x14ac:dyDescent="0.35">
      <c r="C2284" s="20"/>
      <c r="D2284" s="20"/>
    </row>
    <row r="2285" spans="3:4" x14ac:dyDescent="0.35">
      <c r="C2285" s="20"/>
      <c r="D2285" s="20"/>
    </row>
    <row r="2286" spans="3:4" x14ac:dyDescent="0.35">
      <c r="C2286" s="20"/>
      <c r="D2286" s="20"/>
    </row>
    <row r="2287" spans="3:4" x14ac:dyDescent="0.35">
      <c r="C2287" s="20"/>
      <c r="D2287" s="20"/>
    </row>
    <row r="2288" spans="3:4" x14ac:dyDescent="0.35">
      <c r="C2288" s="20"/>
      <c r="D2288" s="20"/>
    </row>
    <row r="2289" spans="3:4" x14ac:dyDescent="0.35">
      <c r="C2289" s="20"/>
      <c r="D2289" s="20"/>
    </row>
    <row r="2290" spans="3:4" x14ac:dyDescent="0.35">
      <c r="C2290" s="20"/>
      <c r="D2290" s="20"/>
    </row>
    <row r="2291" spans="3:4" x14ac:dyDescent="0.35">
      <c r="C2291" s="20"/>
      <c r="D2291" s="20"/>
    </row>
    <row r="2292" spans="3:4" x14ac:dyDescent="0.35">
      <c r="C2292" s="20"/>
      <c r="D2292" s="20"/>
    </row>
    <row r="2293" spans="3:4" x14ac:dyDescent="0.35">
      <c r="C2293" s="20"/>
      <c r="D2293" s="20"/>
    </row>
    <row r="2294" spans="3:4" x14ac:dyDescent="0.35">
      <c r="C2294" s="20"/>
      <c r="D2294" s="20"/>
    </row>
    <row r="2295" spans="3:4" x14ac:dyDescent="0.35">
      <c r="C2295" s="20"/>
      <c r="D2295" s="20"/>
    </row>
    <row r="2296" spans="3:4" x14ac:dyDescent="0.35">
      <c r="C2296" s="20"/>
      <c r="D2296" s="20"/>
    </row>
    <row r="2297" spans="3:4" x14ac:dyDescent="0.35">
      <c r="C2297" s="20"/>
      <c r="D2297" s="20"/>
    </row>
    <row r="2298" spans="3:4" x14ac:dyDescent="0.35">
      <c r="C2298" s="20"/>
      <c r="D2298" s="20"/>
    </row>
    <row r="2299" spans="3:4" x14ac:dyDescent="0.35">
      <c r="C2299" s="20"/>
      <c r="D2299" s="20"/>
    </row>
    <row r="2300" spans="3:4" x14ac:dyDescent="0.35">
      <c r="C2300" s="20"/>
      <c r="D2300" s="20"/>
    </row>
    <row r="2301" spans="3:4" x14ac:dyDescent="0.35">
      <c r="C2301" s="20"/>
      <c r="D2301" s="20"/>
    </row>
    <row r="2302" spans="3:4" x14ac:dyDescent="0.35">
      <c r="C2302" s="20"/>
      <c r="D2302" s="20"/>
    </row>
    <row r="2303" spans="3:4" x14ac:dyDescent="0.35">
      <c r="C2303" s="20"/>
      <c r="D2303" s="20"/>
    </row>
    <row r="2304" spans="3:4" x14ac:dyDescent="0.35">
      <c r="C2304" s="20"/>
      <c r="D2304" s="20"/>
    </row>
    <row r="2305" spans="3:4" x14ac:dyDescent="0.35">
      <c r="C2305" s="20"/>
      <c r="D2305" s="20"/>
    </row>
    <row r="2306" spans="3:4" x14ac:dyDescent="0.35">
      <c r="C2306" s="20"/>
      <c r="D2306" s="20"/>
    </row>
    <row r="2307" spans="3:4" x14ac:dyDescent="0.35">
      <c r="C2307" s="20"/>
      <c r="D2307" s="20"/>
    </row>
    <row r="2308" spans="3:4" x14ac:dyDescent="0.35">
      <c r="C2308" s="20"/>
      <c r="D2308" s="20"/>
    </row>
    <row r="2309" spans="3:4" x14ac:dyDescent="0.35">
      <c r="C2309" s="20"/>
      <c r="D2309" s="20"/>
    </row>
    <row r="2310" spans="3:4" x14ac:dyDescent="0.35">
      <c r="C2310" s="20"/>
      <c r="D2310" s="20"/>
    </row>
    <row r="2311" spans="3:4" x14ac:dyDescent="0.35">
      <c r="C2311" s="20"/>
      <c r="D2311" s="20"/>
    </row>
    <row r="2312" spans="3:4" x14ac:dyDescent="0.35">
      <c r="C2312" s="20"/>
      <c r="D2312" s="20"/>
    </row>
    <row r="2313" spans="3:4" x14ac:dyDescent="0.35">
      <c r="C2313" s="20"/>
      <c r="D2313" s="20"/>
    </row>
    <row r="2314" spans="3:4" x14ac:dyDescent="0.35">
      <c r="C2314" s="20"/>
      <c r="D2314" s="20"/>
    </row>
    <row r="2315" spans="3:4" x14ac:dyDescent="0.35">
      <c r="C2315" s="20"/>
      <c r="D2315" s="20"/>
    </row>
    <row r="2316" spans="3:4" x14ac:dyDescent="0.35">
      <c r="C2316" s="20"/>
      <c r="D2316" s="20"/>
    </row>
    <row r="2317" spans="3:4" x14ac:dyDescent="0.35">
      <c r="C2317" s="20"/>
      <c r="D2317" s="20"/>
    </row>
    <row r="2318" spans="3:4" x14ac:dyDescent="0.35">
      <c r="C2318" s="20"/>
      <c r="D2318" s="20"/>
    </row>
    <row r="2319" spans="3:4" x14ac:dyDescent="0.35">
      <c r="C2319" s="20"/>
      <c r="D2319" s="20"/>
    </row>
    <row r="2320" spans="3:4" x14ac:dyDescent="0.35">
      <c r="C2320" s="20"/>
      <c r="D2320" s="20"/>
    </row>
    <row r="2321" spans="3:4" x14ac:dyDescent="0.35">
      <c r="C2321" s="20"/>
      <c r="D2321" s="20"/>
    </row>
    <row r="2322" spans="3:4" x14ac:dyDescent="0.35">
      <c r="C2322" s="20"/>
      <c r="D2322" s="20"/>
    </row>
    <row r="2323" spans="3:4" x14ac:dyDescent="0.35">
      <c r="C2323" s="20"/>
      <c r="D2323" s="20"/>
    </row>
    <row r="2324" spans="3:4" x14ac:dyDescent="0.35">
      <c r="C2324" s="20"/>
      <c r="D2324" s="20"/>
    </row>
    <row r="2325" spans="3:4" x14ac:dyDescent="0.35">
      <c r="C2325" s="20"/>
      <c r="D2325" s="20"/>
    </row>
    <row r="2326" spans="3:4" x14ac:dyDescent="0.35">
      <c r="C2326" s="20"/>
      <c r="D2326" s="20"/>
    </row>
    <row r="2327" spans="3:4" x14ac:dyDescent="0.35">
      <c r="C2327" s="20"/>
      <c r="D2327" s="20"/>
    </row>
    <row r="2328" spans="3:4" x14ac:dyDescent="0.35">
      <c r="C2328" s="20"/>
      <c r="D2328" s="20"/>
    </row>
    <row r="2329" spans="3:4" x14ac:dyDescent="0.35">
      <c r="C2329" s="20"/>
      <c r="D2329" s="20"/>
    </row>
    <row r="2330" spans="3:4" x14ac:dyDescent="0.35">
      <c r="C2330" s="20"/>
      <c r="D2330" s="20"/>
    </row>
    <row r="2331" spans="3:4" x14ac:dyDescent="0.35">
      <c r="C2331" s="20"/>
      <c r="D2331" s="20"/>
    </row>
    <row r="2332" spans="3:4" x14ac:dyDescent="0.35">
      <c r="C2332" s="20"/>
      <c r="D2332" s="20"/>
    </row>
    <row r="2333" spans="3:4" x14ac:dyDescent="0.35">
      <c r="C2333" s="20"/>
      <c r="D2333" s="20"/>
    </row>
    <row r="2334" spans="3:4" x14ac:dyDescent="0.35">
      <c r="C2334" s="20"/>
      <c r="D2334" s="20"/>
    </row>
    <row r="2335" spans="3:4" x14ac:dyDescent="0.35">
      <c r="C2335" s="20"/>
      <c r="D2335" s="20"/>
    </row>
    <row r="2336" spans="3:4" x14ac:dyDescent="0.35">
      <c r="C2336" s="20"/>
      <c r="D2336" s="20"/>
    </row>
    <row r="2337" spans="3:4" x14ac:dyDescent="0.35">
      <c r="C2337" s="20"/>
      <c r="D2337" s="20"/>
    </row>
    <row r="2338" spans="3:4" x14ac:dyDescent="0.35">
      <c r="C2338" s="20"/>
      <c r="D2338" s="20"/>
    </row>
    <row r="2339" spans="3:4" x14ac:dyDescent="0.35">
      <c r="C2339" s="20"/>
      <c r="D2339" s="20"/>
    </row>
    <row r="2340" spans="3:4" x14ac:dyDescent="0.35">
      <c r="C2340" s="20"/>
      <c r="D2340" s="20"/>
    </row>
    <row r="2341" spans="3:4" x14ac:dyDescent="0.35">
      <c r="C2341" s="20"/>
      <c r="D2341" s="20"/>
    </row>
    <row r="2342" spans="3:4" x14ac:dyDescent="0.35">
      <c r="C2342" s="20"/>
      <c r="D2342" s="20"/>
    </row>
    <row r="2343" spans="3:4" x14ac:dyDescent="0.35">
      <c r="C2343" s="20"/>
      <c r="D2343" s="20"/>
    </row>
    <row r="2344" spans="3:4" x14ac:dyDescent="0.35">
      <c r="C2344" s="20"/>
      <c r="D2344" s="20"/>
    </row>
    <row r="2345" spans="3:4" x14ac:dyDescent="0.35">
      <c r="C2345" s="20"/>
      <c r="D2345" s="20"/>
    </row>
    <row r="2346" spans="3:4" x14ac:dyDescent="0.35">
      <c r="C2346" s="20"/>
      <c r="D2346" s="20"/>
    </row>
    <row r="2347" spans="3:4" x14ac:dyDescent="0.35">
      <c r="C2347" s="20"/>
      <c r="D2347" s="20"/>
    </row>
    <row r="2348" spans="3:4" x14ac:dyDescent="0.35">
      <c r="C2348" s="20"/>
      <c r="D2348" s="20"/>
    </row>
    <row r="2349" spans="3:4" x14ac:dyDescent="0.35">
      <c r="C2349" s="20"/>
      <c r="D2349" s="20"/>
    </row>
    <row r="2350" spans="3:4" x14ac:dyDescent="0.35">
      <c r="C2350" s="20"/>
      <c r="D2350" s="20"/>
    </row>
    <row r="2351" spans="3:4" x14ac:dyDescent="0.35">
      <c r="C2351" s="20"/>
      <c r="D2351" s="20"/>
    </row>
    <row r="2352" spans="3:4" x14ac:dyDescent="0.35">
      <c r="C2352" s="20"/>
      <c r="D2352" s="20"/>
    </row>
    <row r="2353" spans="3:4" x14ac:dyDescent="0.35">
      <c r="C2353" s="20"/>
      <c r="D2353" s="20"/>
    </row>
    <row r="2354" spans="3:4" x14ac:dyDescent="0.35">
      <c r="C2354" s="20"/>
      <c r="D2354" s="20"/>
    </row>
    <row r="2355" spans="3:4" x14ac:dyDescent="0.35">
      <c r="C2355" s="20"/>
      <c r="D2355" s="20"/>
    </row>
    <row r="2356" spans="3:4" x14ac:dyDescent="0.35">
      <c r="C2356" s="20"/>
      <c r="D2356" s="20"/>
    </row>
    <row r="2357" spans="3:4" x14ac:dyDescent="0.35">
      <c r="C2357" s="20"/>
      <c r="D2357" s="20"/>
    </row>
    <row r="2358" spans="3:4" x14ac:dyDescent="0.35">
      <c r="C2358" s="20"/>
      <c r="D2358" s="20"/>
    </row>
    <row r="2359" spans="3:4" x14ac:dyDescent="0.35">
      <c r="C2359" s="20"/>
      <c r="D2359" s="20"/>
    </row>
    <row r="2360" spans="3:4" x14ac:dyDescent="0.35">
      <c r="C2360" s="20"/>
      <c r="D2360" s="20"/>
    </row>
    <row r="2361" spans="3:4" x14ac:dyDescent="0.35">
      <c r="C2361" s="20"/>
      <c r="D2361" s="20"/>
    </row>
    <row r="2362" spans="3:4" x14ac:dyDescent="0.35">
      <c r="C2362" s="20"/>
      <c r="D2362" s="20"/>
    </row>
    <row r="2363" spans="3:4" x14ac:dyDescent="0.35">
      <c r="C2363" s="20"/>
      <c r="D2363" s="20"/>
    </row>
    <row r="2364" spans="3:4" x14ac:dyDescent="0.35">
      <c r="C2364" s="20"/>
      <c r="D2364" s="20"/>
    </row>
    <row r="2365" spans="3:4" x14ac:dyDescent="0.35">
      <c r="C2365" s="20"/>
      <c r="D2365" s="20"/>
    </row>
    <row r="2366" spans="3:4" x14ac:dyDescent="0.35">
      <c r="C2366" s="20"/>
      <c r="D2366" s="20"/>
    </row>
    <row r="2367" spans="3:4" x14ac:dyDescent="0.35">
      <c r="C2367" s="20"/>
      <c r="D2367" s="20"/>
    </row>
    <row r="2368" spans="3:4" x14ac:dyDescent="0.35">
      <c r="C2368" s="20"/>
      <c r="D2368" s="20"/>
    </row>
    <row r="2369" spans="3:4" x14ac:dyDescent="0.35">
      <c r="C2369" s="20"/>
      <c r="D2369" s="20"/>
    </row>
    <row r="2370" spans="3:4" x14ac:dyDescent="0.35">
      <c r="C2370" s="20"/>
      <c r="D2370" s="20"/>
    </row>
    <row r="2371" spans="3:4" x14ac:dyDescent="0.35">
      <c r="C2371" s="20"/>
      <c r="D2371" s="20"/>
    </row>
    <row r="2372" spans="3:4" x14ac:dyDescent="0.35">
      <c r="C2372" s="20"/>
      <c r="D2372" s="20"/>
    </row>
    <row r="2373" spans="3:4" x14ac:dyDescent="0.35">
      <c r="C2373" s="20"/>
      <c r="D2373" s="20"/>
    </row>
    <row r="2374" spans="3:4" x14ac:dyDescent="0.35">
      <c r="C2374" s="20"/>
      <c r="D2374" s="20"/>
    </row>
    <row r="2375" spans="3:4" x14ac:dyDescent="0.35">
      <c r="C2375" s="20"/>
      <c r="D2375" s="20"/>
    </row>
    <row r="2376" spans="3:4" x14ac:dyDescent="0.35">
      <c r="C2376" s="20"/>
      <c r="D2376" s="20"/>
    </row>
    <row r="2377" spans="3:4" x14ac:dyDescent="0.35">
      <c r="C2377" s="20"/>
      <c r="D2377" s="20"/>
    </row>
    <row r="2378" spans="3:4" x14ac:dyDescent="0.35">
      <c r="C2378" s="20"/>
      <c r="D2378" s="20"/>
    </row>
    <row r="2379" spans="3:4" x14ac:dyDescent="0.35">
      <c r="C2379" s="20"/>
      <c r="D2379" s="20"/>
    </row>
    <row r="2380" spans="3:4" x14ac:dyDescent="0.35">
      <c r="C2380" s="20"/>
      <c r="D2380" s="20"/>
    </row>
    <row r="2381" spans="3:4" x14ac:dyDescent="0.35">
      <c r="C2381" s="20"/>
      <c r="D2381" s="20"/>
    </row>
    <row r="2382" spans="3:4" x14ac:dyDescent="0.35">
      <c r="C2382" s="20"/>
      <c r="D2382" s="20"/>
    </row>
    <row r="2383" spans="3:4" x14ac:dyDescent="0.35">
      <c r="C2383" s="20"/>
      <c r="D2383" s="20"/>
    </row>
    <row r="2384" spans="3:4" x14ac:dyDescent="0.35">
      <c r="C2384" s="20"/>
      <c r="D2384" s="20"/>
    </row>
    <row r="2385" spans="3:4" x14ac:dyDescent="0.35">
      <c r="C2385" s="20"/>
      <c r="D2385" s="20"/>
    </row>
    <row r="2386" spans="3:4" x14ac:dyDescent="0.35">
      <c r="C2386" s="20"/>
      <c r="D2386" s="20"/>
    </row>
    <row r="2387" spans="3:4" x14ac:dyDescent="0.35">
      <c r="C2387" s="20"/>
      <c r="D2387" s="20"/>
    </row>
    <row r="2388" spans="3:4" x14ac:dyDescent="0.35">
      <c r="C2388" s="20"/>
      <c r="D2388" s="20"/>
    </row>
    <row r="2389" spans="3:4" x14ac:dyDescent="0.35">
      <c r="C2389" s="20"/>
      <c r="D2389" s="20"/>
    </row>
    <row r="2390" spans="3:4" x14ac:dyDescent="0.35">
      <c r="C2390" s="20"/>
      <c r="D2390" s="20"/>
    </row>
    <row r="2391" spans="3:4" x14ac:dyDescent="0.35">
      <c r="C2391" s="20"/>
      <c r="D2391" s="20"/>
    </row>
    <row r="2392" spans="3:4" x14ac:dyDescent="0.35">
      <c r="C2392" s="20"/>
      <c r="D2392" s="20"/>
    </row>
    <row r="2393" spans="3:4" x14ac:dyDescent="0.35">
      <c r="C2393" s="20"/>
      <c r="D2393" s="20"/>
    </row>
    <row r="2394" spans="3:4" x14ac:dyDescent="0.35">
      <c r="C2394" s="20"/>
      <c r="D2394" s="20"/>
    </row>
    <row r="2395" spans="3:4" x14ac:dyDescent="0.35">
      <c r="C2395" s="20"/>
      <c r="D2395" s="20"/>
    </row>
    <row r="2396" spans="3:4" x14ac:dyDescent="0.35">
      <c r="C2396" s="20"/>
      <c r="D2396" s="20"/>
    </row>
    <row r="2397" spans="3:4" x14ac:dyDescent="0.35">
      <c r="C2397" s="20"/>
      <c r="D2397" s="20"/>
    </row>
    <row r="2398" spans="3:4" x14ac:dyDescent="0.35">
      <c r="C2398" s="20"/>
      <c r="D2398" s="20"/>
    </row>
    <row r="2399" spans="3:4" x14ac:dyDescent="0.35">
      <c r="C2399" s="20"/>
      <c r="D2399" s="20"/>
    </row>
    <row r="2400" spans="3:4" x14ac:dyDescent="0.35">
      <c r="C2400" s="20"/>
      <c r="D2400" s="20"/>
    </row>
    <row r="2401" spans="3:4" x14ac:dyDescent="0.35">
      <c r="C2401" s="20"/>
      <c r="D2401" s="20"/>
    </row>
    <row r="2402" spans="3:4" x14ac:dyDescent="0.35">
      <c r="C2402" s="20"/>
      <c r="D2402" s="20"/>
    </row>
    <row r="2403" spans="3:4" x14ac:dyDescent="0.35">
      <c r="C2403" s="20"/>
      <c r="D2403" s="20"/>
    </row>
  </sheetData>
  <sheetProtection algorithmName="SHA-512" hashValue="sqLAbEuH+gINtFHs/mkLDllljAJQPQZ1OurFNfHO8HEBU6XTB/36NEOE1ioGUl4FOh9KTpizrl1Us4HQQh+J6g==" saltValue="nmhsgbgze+Srp95g13cOSA==" spinCount="100000" sheet="1" objects="1" scenarios="1"/>
  <sortState xmlns:xlrd2="http://schemas.microsoft.com/office/spreadsheetml/2017/richdata2" ref="D2:D191">
    <sortCondition ref="D191"/>
  </sortState>
  <mergeCells count="1">
    <mergeCell ref="A7:D7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9D07-0694-4FF7-B069-47AD6578D726}">
  <dimension ref="A1:F399"/>
  <sheetViews>
    <sheetView zoomScale="65" zoomScaleNormal="65" workbookViewId="0">
      <selection activeCell="F1" sqref="F1"/>
    </sheetView>
  </sheetViews>
  <sheetFormatPr defaultRowHeight="14.5" x14ac:dyDescent="0.35"/>
  <cols>
    <col min="1" max="1" width="35" customWidth="1"/>
    <col min="2" max="2" width="40" customWidth="1"/>
    <col min="3" max="3" width="50.81640625" customWidth="1"/>
    <col min="4" max="4" width="38.54296875" customWidth="1"/>
    <col min="5" max="5" width="46.26953125" customWidth="1"/>
    <col min="6" max="6" width="49.1796875" customWidth="1"/>
  </cols>
  <sheetData>
    <row r="1" spans="1:6" ht="44" customHeight="1" x14ac:dyDescent="0.35">
      <c r="A1" s="233" t="s">
        <v>1003</v>
      </c>
      <c r="B1" s="233"/>
      <c r="C1" s="233"/>
      <c r="D1" s="233"/>
      <c r="E1" s="233"/>
      <c r="F1" s="19"/>
    </row>
    <row r="2" spans="1:6" ht="29" x14ac:dyDescent="0.35">
      <c r="A2" s="140" t="s">
        <v>410</v>
      </c>
      <c r="B2" s="24" t="s">
        <v>345</v>
      </c>
      <c r="C2" s="25" t="s">
        <v>347</v>
      </c>
      <c r="D2" s="26" t="s">
        <v>377</v>
      </c>
      <c r="E2" s="27" t="s">
        <v>30</v>
      </c>
      <c r="F2" s="143" t="s">
        <v>119</v>
      </c>
    </row>
    <row r="3" spans="1:6" ht="73" customHeight="1" x14ac:dyDescent="0.35">
      <c r="A3" s="19" t="s">
        <v>428</v>
      </c>
      <c r="B3" s="153" t="s">
        <v>429</v>
      </c>
      <c r="C3" s="22" t="s">
        <v>430</v>
      </c>
      <c r="D3" s="153" t="s">
        <v>431</v>
      </c>
      <c r="E3" s="28" t="s">
        <v>452</v>
      </c>
      <c r="F3" s="19" t="s">
        <v>432</v>
      </c>
    </row>
    <row r="4" spans="1:6" ht="29" x14ac:dyDescent="0.35">
      <c r="A4" s="22" t="s">
        <v>433</v>
      </c>
      <c r="B4" s="153" t="s">
        <v>49</v>
      </c>
      <c r="C4" s="22" t="s">
        <v>434</v>
      </c>
      <c r="D4" s="22" t="s">
        <v>435</v>
      </c>
      <c r="E4" s="28" t="s">
        <v>457</v>
      </c>
      <c r="F4" s="19" t="s">
        <v>436</v>
      </c>
    </row>
    <row r="5" spans="1:6" x14ac:dyDescent="0.35">
      <c r="A5" s="22" t="s">
        <v>437</v>
      </c>
      <c r="B5" s="153" t="s">
        <v>438</v>
      </c>
      <c r="C5" s="22" t="s">
        <v>439</v>
      </c>
      <c r="D5" s="153" t="s">
        <v>440</v>
      </c>
      <c r="E5" s="153" t="s">
        <v>462</v>
      </c>
      <c r="F5" s="19" t="s">
        <v>442</v>
      </c>
    </row>
    <row r="6" spans="1:6" x14ac:dyDescent="0.35">
      <c r="A6" s="154" t="s">
        <v>443</v>
      </c>
      <c r="B6" s="153" t="s">
        <v>444</v>
      </c>
      <c r="C6" s="22" t="s">
        <v>445</v>
      </c>
      <c r="D6" s="22" t="s">
        <v>446</v>
      </c>
      <c r="E6" s="153" t="s">
        <v>467</v>
      </c>
      <c r="F6" s="19" t="s">
        <v>447</v>
      </c>
    </row>
    <row r="7" spans="1:6" x14ac:dyDescent="0.35">
      <c r="A7" s="22" t="s">
        <v>448</v>
      </c>
      <c r="B7" s="153" t="s">
        <v>449</v>
      </c>
      <c r="C7" s="22" t="s">
        <v>450</v>
      </c>
      <c r="D7" s="22" t="s">
        <v>451</v>
      </c>
      <c r="E7" s="28" t="s">
        <v>471</v>
      </c>
      <c r="F7" s="19" t="s">
        <v>453</v>
      </c>
    </row>
    <row r="8" spans="1:6" ht="29" x14ac:dyDescent="0.35">
      <c r="A8" s="19" t="s">
        <v>454</v>
      </c>
      <c r="B8" s="153" t="s">
        <v>50</v>
      </c>
      <c r="C8" s="22" t="s">
        <v>455</v>
      </c>
      <c r="D8" s="22" t="s">
        <v>456</v>
      </c>
      <c r="E8" s="19" t="s">
        <v>476</v>
      </c>
      <c r="F8" s="19" t="s">
        <v>458</v>
      </c>
    </row>
    <row r="9" spans="1:6" x14ac:dyDescent="0.35">
      <c r="A9" s="22" t="s">
        <v>459</v>
      </c>
      <c r="B9" s="153" t="s">
        <v>114</v>
      </c>
      <c r="C9" s="22" t="s">
        <v>460</v>
      </c>
      <c r="D9" s="22" t="s">
        <v>461</v>
      </c>
      <c r="E9" s="22" t="s">
        <v>481</v>
      </c>
      <c r="F9" s="19"/>
    </row>
    <row r="10" spans="1:6" ht="29" x14ac:dyDescent="0.35">
      <c r="A10" s="22" t="s">
        <v>463</v>
      </c>
      <c r="B10" s="153" t="s">
        <v>464</v>
      </c>
      <c r="C10" s="22" t="s">
        <v>465</v>
      </c>
      <c r="D10" s="22" t="s">
        <v>466</v>
      </c>
      <c r="E10" s="153" t="s">
        <v>486</v>
      </c>
      <c r="F10" s="19"/>
    </row>
    <row r="11" spans="1:6" x14ac:dyDescent="0.35">
      <c r="A11" s="19" t="s">
        <v>441</v>
      </c>
      <c r="B11" s="153" t="s">
        <v>468</v>
      </c>
      <c r="C11" s="22" t="s">
        <v>469</v>
      </c>
      <c r="D11" s="22" t="s">
        <v>470</v>
      </c>
      <c r="E11" s="19" t="s">
        <v>486</v>
      </c>
      <c r="F11" s="19"/>
    </row>
    <row r="12" spans="1:6" ht="29" x14ac:dyDescent="0.35">
      <c r="A12" s="22" t="s">
        <v>472</v>
      </c>
      <c r="B12" s="22" t="s">
        <v>473</v>
      </c>
      <c r="C12" s="22" t="s">
        <v>474</v>
      </c>
      <c r="D12" s="22" t="s">
        <v>475</v>
      </c>
      <c r="E12" s="19" t="s">
        <v>495</v>
      </c>
      <c r="F12" s="19"/>
    </row>
    <row r="13" spans="1:6" x14ac:dyDescent="0.35">
      <c r="A13" s="22" t="s">
        <v>477</v>
      </c>
      <c r="B13" s="22" t="s">
        <v>478</v>
      </c>
      <c r="C13" s="22" t="s">
        <v>479</v>
      </c>
      <c r="D13" s="22" t="s">
        <v>480</v>
      </c>
      <c r="E13" s="19" t="s">
        <v>500</v>
      </c>
      <c r="F13" s="19"/>
    </row>
    <row r="14" spans="1:6" ht="29" x14ac:dyDescent="0.35">
      <c r="A14" s="22" t="s">
        <v>482</v>
      </c>
      <c r="B14" s="22" t="s">
        <v>483</v>
      </c>
      <c r="C14" s="22" t="s">
        <v>484</v>
      </c>
      <c r="D14" s="22" t="s">
        <v>485</v>
      </c>
      <c r="E14" s="19" t="s">
        <v>505</v>
      </c>
      <c r="F14" s="19"/>
    </row>
    <row r="15" spans="1:6" ht="29" x14ac:dyDescent="0.35">
      <c r="A15" s="22" t="s">
        <v>487</v>
      </c>
      <c r="B15" s="22" t="s">
        <v>488</v>
      </c>
      <c r="C15" s="153" t="s">
        <v>489</v>
      </c>
      <c r="D15" s="22" t="s">
        <v>490</v>
      </c>
      <c r="E15" s="19" t="s">
        <v>510</v>
      </c>
      <c r="F15" s="19"/>
    </row>
    <row r="16" spans="1:6" x14ac:dyDescent="0.35">
      <c r="A16" s="22" t="s">
        <v>491</v>
      </c>
      <c r="B16" s="22" t="s">
        <v>492</v>
      </c>
      <c r="C16" s="153" t="s">
        <v>493</v>
      </c>
      <c r="D16" s="22" t="s">
        <v>494</v>
      </c>
      <c r="E16" s="19" t="s">
        <v>515</v>
      </c>
      <c r="F16" s="19"/>
    </row>
    <row r="17" spans="1:6" x14ac:dyDescent="0.35">
      <c r="A17" s="22" t="s">
        <v>496</v>
      </c>
      <c r="B17" s="22" t="s">
        <v>497</v>
      </c>
      <c r="C17" s="22" t="s">
        <v>498</v>
      </c>
      <c r="D17" s="22" t="s">
        <v>499</v>
      </c>
      <c r="E17" s="22" t="s">
        <v>520</v>
      </c>
      <c r="F17" s="19"/>
    </row>
    <row r="18" spans="1:6" x14ac:dyDescent="0.35">
      <c r="A18" s="22" t="s">
        <v>501</v>
      </c>
      <c r="B18" s="22" t="s">
        <v>502</v>
      </c>
      <c r="C18" s="22" t="s">
        <v>503</v>
      </c>
      <c r="D18" s="22" t="s">
        <v>504</v>
      </c>
      <c r="E18" s="19" t="s">
        <v>525</v>
      </c>
      <c r="F18" s="19"/>
    </row>
    <row r="19" spans="1:6" x14ac:dyDescent="0.35">
      <c r="A19" s="22" t="s">
        <v>506</v>
      </c>
      <c r="B19" s="22" t="s">
        <v>507</v>
      </c>
      <c r="C19" s="22" t="s">
        <v>508</v>
      </c>
      <c r="D19" s="22" t="s">
        <v>509</v>
      </c>
      <c r="E19" s="19" t="s">
        <v>530</v>
      </c>
      <c r="F19" s="19"/>
    </row>
    <row r="20" spans="1:6" x14ac:dyDescent="0.35">
      <c r="A20" s="22" t="s">
        <v>511</v>
      </c>
      <c r="B20" s="22" t="s">
        <v>512</v>
      </c>
      <c r="C20" s="22" t="s">
        <v>513</v>
      </c>
      <c r="D20" s="22" t="s">
        <v>514</v>
      </c>
      <c r="E20" s="19" t="s">
        <v>534</v>
      </c>
      <c r="F20" s="19"/>
    </row>
    <row r="21" spans="1:6" x14ac:dyDescent="0.35">
      <c r="A21" s="22" t="s">
        <v>516</v>
      </c>
      <c r="B21" s="22" t="s">
        <v>517</v>
      </c>
      <c r="C21" s="22" t="s">
        <v>518</v>
      </c>
      <c r="D21" s="22" t="s">
        <v>519</v>
      </c>
      <c r="E21" s="19" t="s">
        <v>539</v>
      </c>
      <c r="F21" s="19"/>
    </row>
    <row r="22" spans="1:6" ht="29" x14ac:dyDescent="0.35">
      <c r="A22" s="155" t="s">
        <v>521</v>
      </c>
      <c r="B22" s="22" t="s">
        <v>522</v>
      </c>
      <c r="C22" s="22" t="s">
        <v>523</v>
      </c>
      <c r="D22" s="22" t="s">
        <v>524</v>
      </c>
      <c r="E22" s="19" t="s">
        <v>543</v>
      </c>
      <c r="F22" s="19"/>
    </row>
    <row r="23" spans="1:6" x14ac:dyDescent="0.35">
      <c r="A23" s="19" t="s">
        <v>526</v>
      </c>
      <c r="B23" s="22" t="s">
        <v>527</v>
      </c>
      <c r="C23" s="22" t="s">
        <v>528</v>
      </c>
      <c r="D23" s="22" t="s">
        <v>529</v>
      </c>
      <c r="E23" s="19" t="s">
        <v>547</v>
      </c>
      <c r="F23" s="19"/>
    </row>
    <row r="24" spans="1:6" x14ac:dyDescent="0.35">
      <c r="A24" s="22" t="s">
        <v>99</v>
      </c>
      <c r="B24" s="22" t="s">
        <v>531</v>
      </c>
      <c r="C24" s="22" t="s">
        <v>532</v>
      </c>
      <c r="D24" s="22" t="s">
        <v>533</v>
      </c>
      <c r="F24" s="19"/>
    </row>
    <row r="25" spans="1:6" x14ac:dyDescent="0.35">
      <c r="A25" s="19" t="s">
        <v>535</v>
      </c>
      <c r="B25" s="22" t="s">
        <v>536</v>
      </c>
      <c r="C25" s="22" t="s">
        <v>537</v>
      </c>
      <c r="D25" s="22" t="s">
        <v>538</v>
      </c>
      <c r="F25" s="19"/>
    </row>
    <row r="26" spans="1:6" x14ac:dyDescent="0.35">
      <c r="A26" s="22" t="s">
        <v>88</v>
      </c>
      <c r="B26" s="22" t="s">
        <v>540</v>
      </c>
      <c r="C26" s="22" t="s">
        <v>541</v>
      </c>
      <c r="D26" s="22" t="s">
        <v>542</v>
      </c>
      <c r="F26" s="19"/>
    </row>
    <row r="27" spans="1:6" x14ac:dyDescent="0.35">
      <c r="A27" s="22" t="s">
        <v>89</v>
      </c>
      <c r="B27" s="22" t="s">
        <v>544</v>
      </c>
      <c r="C27" s="22" t="s">
        <v>545</v>
      </c>
      <c r="D27" s="22" t="s">
        <v>546</v>
      </c>
      <c r="F27" s="19"/>
    </row>
    <row r="28" spans="1:6" x14ac:dyDescent="0.35">
      <c r="A28" s="22" t="s">
        <v>104</v>
      </c>
      <c r="B28" s="22" t="s">
        <v>548</v>
      </c>
      <c r="C28" s="22" t="s">
        <v>549</v>
      </c>
      <c r="D28" s="22" t="s">
        <v>550</v>
      </c>
      <c r="E28" s="19"/>
      <c r="F28" s="19"/>
    </row>
    <row r="29" spans="1:6" x14ac:dyDescent="0.35">
      <c r="A29" s="22" t="s">
        <v>96</v>
      </c>
      <c r="B29" s="22" t="s">
        <v>551</v>
      </c>
      <c r="C29" s="22" t="s">
        <v>552</v>
      </c>
      <c r="D29" s="22" t="s">
        <v>553</v>
      </c>
      <c r="E29" s="19"/>
      <c r="F29" s="19"/>
    </row>
    <row r="30" spans="1:6" ht="29" x14ac:dyDescent="0.35">
      <c r="A30" s="22" t="s">
        <v>554</v>
      </c>
      <c r="B30" s="22" t="s">
        <v>555</v>
      </c>
      <c r="C30" s="22" t="s">
        <v>556</v>
      </c>
      <c r="D30" s="22" t="s">
        <v>557</v>
      </c>
      <c r="E30" s="19"/>
      <c r="F30" s="19"/>
    </row>
    <row r="31" spans="1:6" ht="29" x14ac:dyDescent="0.35">
      <c r="A31" s="22" t="s">
        <v>558</v>
      </c>
      <c r="B31" s="22" t="s">
        <v>559</v>
      </c>
      <c r="C31" s="22" t="s">
        <v>560</v>
      </c>
      <c r="D31" s="22" t="s">
        <v>561</v>
      </c>
      <c r="E31" s="19"/>
      <c r="F31" s="19"/>
    </row>
    <row r="32" spans="1:6" x14ac:dyDescent="0.35">
      <c r="A32" s="19" t="s">
        <v>562</v>
      </c>
      <c r="B32" s="22" t="s">
        <v>563</v>
      </c>
      <c r="C32" s="22" t="s">
        <v>564</v>
      </c>
      <c r="D32" s="22" t="s">
        <v>565</v>
      </c>
      <c r="E32" s="19"/>
      <c r="F32" s="19"/>
    </row>
    <row r="33" spans="1:6" x14ac:dyDescent="0.35">
      <c r="A33" s="22" t="s">
        <v>111</v>
      </c>
      <c r="B33" s="22" t="s">
        <v>566</v>
      </c>
      <c r="C33" s="22" t="s">
        <v>567</v>
      </c>
      <c r="D33" s="22" t="s">
        <v>568</v>
      </c>
      <c r="E33" s="19"/>
      <c r="F33" s="19"/>
    </row>
    <row r="34" spans="1:6" x14ac:dyDescent="0.35">
      <c r="A34" s="19"/>
      <c r="B34" s="22" t="s">
        <v>569</v>
      </c>
      <c r="C34" s="22" t="s">
        <v>570</v>
      </c>
      <c r="D34" s="22" t="s">
        <v>571</v>
      </c>
      <c r="E34" s="19"/>
      <c r="F34" s="19"/>
    </row>
    <row r="35" spans="1:6" x14ac:dyDescent="0.35">
      <c r="A35" s="19"/>
      <c r="B35" s="22" t="s">
        <v>569</v>
      </c>
      <c r="C35" s="22" t="s">
        <v>572</v>
      </c>
      <c r="D35" s="22" t="s">
        <v>573</v>
      </c>
      <c r="E35" s="19"/>
      <c r="F35" s="19"/>
    </row>
    <row r="36" spans="1:6" x14ac:dyDescent="0.35">
      <c r="A36" s="19"/>
      <c r="B36" s="22" t="s">
        <v>574</v>
      </c>
      <c r="C36" s="22" t="s">
        <v>575</v>
      </c>
      <c r="D36" s="22" t="s">
        <v>576</v>
      </c>
      <c r="E36" s="19"/>
      <c r="F36" s="19"/>
    </row>
    <row r="37" spans="1:6" x14ac:dyDescent="0.35">
      <c r="A37" s="19"/>
      <c r="B37" s="22" t="s">
        <v>577</v>
      </c>
      <c r="C37" s="22" t="s">
        <v>578</v>
      </c>
      <c r="D37" s="22" t="s">
        <v>579</v>
      </c>
      <c r="E37" s="19"/>
      <c r="F37" s="19"/>
    </row>
    <row r="38" spans="1:6" x14ac:dyDescent="0.35">
      <c r="A38" s="19"/>
      <c r="B38" s="22" t="s">
        <v>580</v>
      </c>
      <c r="C38" s="22" t="s">
        <v>581</v>
      </c>
      <c r="D38" s="22" t="s">
        <v>582</v>
      </c>
      <c r="E38" s="19"/>
      <c r="F38" s="19"/>
    </row>
    <row r="39" spans="1:6" x14ac:dyDescent="0.35">
      <c r="A39" s="19"/>
      <c r="B39" s="22" t="s">
        <v>583</v>
      </c>
      <c r="C39" s="22" t="s">
        <v>584</v>
      </c>
      <c r="D39" s="22" t="s">
        <v>585</v>
      </c>
      <c r="E39" s="19"/>
      <c r="F39" s="19"/>
    </row>
    <row r="40" spans="1:6" x14ac:dyDescent="0.35">
      <c r="A40" s="19"/>
      <c r="B40" s="22" t="s">
        <v>586</v>
      </c>
      <c r="C40" s="153" t="s">
        <v>587</v>
      </c>
      <c r="D40" s="22" t="s">
        <v>588</v>
      </c>
      <c r="E40" s="19"/>
      <c r="F40" s="19"/>
    </row>
    <row r="41" spans="1:6" x14ac:dyDescent="0.35">
      <c r="A41" s="19"/>
      <c r="B41" s="22" t="s">
        <v>589</v>
      </c>
      <c r="C41" s="153" t="s">
        <v>80</v>
      </c>
      <c r="D41" s="22" t="s">
        <v>590</v>
      </c>
      <c r="E41" s="19"/>
      <c r="F41" s="19"/>
    </row>
    <row r="42" spans="1:6" x14ac:dyDescent="0.35">
      <c r="A42" s="19"/>
      <c r="B42" s="22" t="s">
        <v>591</v>
      </c>
      <c r="C42" s="22" t="s">
        <v>592</v>
      </c>
      <c r="D42" s="22" t="s">
        <v>593</v>
      </c>
      <c r="E42" s="19"/>
      <c r="F42" s="19"/>
    </row>
    <row r="43" spans="1:6" x14ac:dyDescent="0.35">
      <c r="A43" s="19"/>
      <c r="B43" s="22" t="s">
        <v>594</v>
      </c>
      <c r="C43" s="22" t="s">
        <v>45</v>
      </c>
      <c r="D43" s="22" t="s">
        <v>595</v>
      </c>
      <c r="E43" s="19"/>
      <c r="F43" s="19"/>
    </row>
    <row r="44" spans="1:6" x14ac:dyDescent="0.35">
      <c r="A44" s="19"/>
      <c r="B44" s="22" t="s">
        <v>596</v>
      </c>
      <c r="C44" s="22" t="s">
        <v>346</v>
      </c>
      <c r="D44" s="22" t="s">
        <v>597</v>
      </c>
      <c r="E44" s="19"/>
      <c r="F44" s="19"/>
    </row>
    <row r="45" spans="1:6" x14ac:dyDescent="0.35">
      <c r="A45" s="19"/>
      <c r="B45" s="22" t="s">
        <v>598</v>
      </c>
      <c r="C45" s="22" t="s">
        <v>79</v>
      </c>
      <c r="D45" s="22" t="s">
        <v>599</v>
      </c>
      <c r="E45" s="19"/>
      <c r="F45" s="19"/>
    </row>
    <row r="46" spans="1:6" x14ac:dyDescent="0.35">
      <c r="A46" s="19"/>
      <c r="B46" s="22" t="s">
        <v>600</v>
      </c>
      <c r="C46" s="22"/>
      <c r="D46" s="22" t="s">
        <v>601</v>
      </c>
      <c r="E46" s="19"/>
      <c r="F46" s="19"/>
    </row>
    <row r="47" spans="1:6" x14ac:dyDescent="0.35">
      <c r="A47" s="19"/>
      <c r="B47" s="22" t="s">
        <v>602</v>
      </c>
      <c r="C47" s="22"/>
      <c r="D47" s="22" t="s">
        <v>603</v>
      </c>
      <c r="E47" s="19"/>
      <c r="F47" s="19"/>
    </row>
    <row r="48" spans="1:6" x14ac:dyDescent="0.35">
      <c r="A48" s="19"/>
      <c r="B48" s="22" t="s">
        <v>604</v>
      </c>
      <c r="C48" s="22"/>
      <c r="D48" s="22" t="s">
        <v>605</v>
      </c>
      <c r="E48" s="19"/>
      <c r="F48" s="19"/>
    </row>
    <row r="49" spans="1:6" x14ac:dyDescent="0.35">
      <c r="A49" s="19"/>
      <c r="B49" s="22" t="s">
        <v>51</v>
      </c>
      <c r="C49" s="22"/>
      <c r="D49" s="22" t="s">
        <v>606</v>
      </c>
      <c r="E49" s="19"/>
      <c r="F49" s="19"/>
    </row>
    <row r="50" spans="1:6" ht="29" x14ac:dyDescent="0.35">
      <c r="A50" s="19"/>
      <c r="B50" s="22" t="s">
        <v>607</v>
      </c>
      <c r="C50" s="22"/>
      <c r="D50" s="22" t="s">
        <v>608</v>
      </c>
      <c r="E50" s="19"/>
      <c r="F50" s="19"/>
    </row>
    <row r="51" spans="1:6" ht="29" x14ac:dyDescent="0.35">
      <c r="A51" s="19"/>
      <c r="B51" s="22" t="s">
        <v>609</v>
      </c>
      <c r="C51" s="22"/>
      <c r="D51" s="22" t="s">
        <v>610</v>
      </c>
      <c r="E51" s="19"/>
      <c r="F51" s="19"/>
    </row>
    <row r="52" spans="1:6" x14ac:dyDescent="0.35">
      <c r="A52" s="19"/>
      <c r="B52" s="156" t="s">
        <v>611</v>
      </c>
      <c r="C52" s="22"/>
      <c r="D52" s="22" t="s">
        <v>612</v>
      </c>
      <c r="E52" s="19"/>
      <c r="F52" s="19"/>
    </row>
    <row r="53" spans="1:6" ht="29" x14ac:dyDescent="0.35">
      <c r="A53" s="19"/>
      <c r="B53" s="22" t="s">
        <v>613</v>
      </c>
      <c r="C53" s="22"/>
      <c r="D53" s="22" t="s">
        <v>614</v>
      </c>
      <c r="E53" s="19"/>
      <c r="F53" s="19"/>
    </row>
    <row r="54" spans="1:6" x14ac:dyDescent="0.35">
      <c r="A54" s="19"/>
      <c r="B54" s="22" t="s">
        <v>615</v>
      </c>
      <c r="C54" s="22"/>
      <c r="D54" s="22" t="s">
        <v>616</v>
      </c>
      <c r="E54" s="19"/>
      <c r="F54" s="19"/>
    </row>
    <row r="55" spans="1:6" ht="29" x14ac:dyDescent="0.35">
      <c r="A55" s="19"/>
      <c r="B55" s="22" t="s">
        <v>617</v>
      </c>
      <c r="C55" s="22"/>
      <c r="D55" s="22" t="s">
        <v>618</v>
      </c>
      <c r="E55" s="19"/>
      <c r="F55" s="19"/>
    </row>
    <row r="56" spans="1:6" x14ac:dyDescent="0.35">
      <c r="A56" s="19"/>
      <c r="B56" s="22" t="s">
        <v>619</v>
      </c>
      <c r="C56" s="22"/>
      <c r="D56" s="22" t="s">
        <v>620</v>
      </c>
      <c r="E56" s="19"/>
      <c r="F56" s="19"/>
    </row>
    <row r="57" spans="1:6" x14ac:dyDescent="0.35">
      <c r="A57" s="19"/>
      <c r="B57" s="22" t="s">
        <v>621</v>
      </c>
      <c r="C57" s="22"/>
      <c r="D57" s="22" t="s">
        <v>622</v>
      </c>
      <c r="E57" s="19"/>
      <c r="F57" s="19"/>
    </row>
    <row r="58" spans="1:6" x14ac:dyDescent="0.35">
      <c r="A58" s="19"/>
      <c r="B58" s="22" t="s">
        <v>623</v>
      </c>
      <c r="C58" s="22"/>
      <c r="D58" s="22" t="s">
        <v>624</v>
      </c>
      <c r="E58" s="19"/>
      <c r="F58" s="19"/>
    </row>
    <row r="59" spans="1:6" x14ac:dyDescent="0.35">
      <c r="A59" s="19"/>
      <c r="B59" s="22" t="s">
        <v>625</v>
      </c>
      <c r="C59" s="22"/>
      <c r="D59" s="22" t="s">
        <v>626</v>
      </c>
      <c r="E59" s="19"/>
      <c r="F59" s="19"/>
    </row>
    <row r="60" spans="1:6" x14ac:dyDescent="0.35">
      <c r="A60" s="19"/>
      <c r="B60" s="22" t="s">
        <v>52</v>
      </c>
      <c r="C60" s="22"/>
      <c r="D60" s="22" t="s">
        <v>627</v>
      </c>
      <c r="E60" s="19"/>
      <c r="F60" s="19"/>
    </row>
    <row r="61" spans="1:6" x14ac:dyDescent="0.35">
      <c r="A61" s="19"/>
      <c r="B61" s="22" t="s">
        <v>53</v>
      </c>
      <c r="C61" s="22"/>
      <c r="D61" s="22" t="s">
        <v>628</v>
      </c>
      <c r="E61" s="19"/>
      <c r="F61" s="19"/>
    </row>
    <row r="62" spans="1:6" x14ac:dyDescent="0.35">
      <c r="A62" s="19"/>
      <c r="B62" s="22" t="s">
        <v>629</v>
      </c>
      <c r="C62" s="22"/>
      <c r="D62" s="22" t="s">
        <v>630</v>
      </c>
      <c r="E62" s="19"/>
      <c r="F62" s="19"/>
    </row>
    <row r="63" spans="1:6" ht="29" x14ac:dyDescent="0.35">
      <c r="A63" s="19"/>
      <c r="B63" s="22" t="s">
        <v>631</v>
      </c>
      <c r="C63" s="22"/>
      <c r="D63" s="22" t="s">
        <v>632</v>
      </c>
      <c r="E63" s="19"/>
      <c r="F63" s="19"/>
    </row>
    <row r="64" spans="1:6" ht="29" x14ac:dyDescent="0.35">
      <c r="A64" s="19"/>
      <c r="B64" s="22" t="s">
        <v>633</v>
      </c>
      <c r="C64" s="22"/>
      <c r="D64" s="22" t="s">
        <v>634</v>
      </c>
      <c r="E64" s="19"/>
      <c r="F64" s="19"/>
    </row>
    <row r="65" spans="1:6" ht="29" x14ac:dyDescent="0.35">
      <c r="A65" s="19"/>
      <c r="B65" s="22" t="s">
        <v>54</v>
      </c>
      <c r="C65" s="22"/>
      <c r="D65" s="22" t="s">
        <v>635</v>
      </c>
      <c r="E65" s="19"/>
      <c r="F65" s="19"/>
    </row>
    <row r="66" spans="1:6" x14ac:dyDescent="0.35">
      <c r="A66" s="19"/>
      <c r="B66" s="22" t="s">
        <v>636</v>
      </c>
      <c r="C66" s="22"/>
      <c r="D66" s="22" t="s">
        <v>637</v>
      </c>
      <c r="E66" s="19"/>
      <c r="F66" s="19"/>
    </row>
    <row r="67" spans="1:6" x14ac:dyDescent="0.35">
      <c r="A67" s="19"/>
      <c r="B67" s="22" t="s">
        <v>638</v>
      </c>
      <c r="C67" s="22"/>
      <c r="D67" s="22" t="s">
        <v>639</v>
      </c>
      <c r="E67" s="19"/>
      <c r="F67" s="19"/>
    </row>
    <row r="68" spans="1:6" x14ac:dyDescent="0.35">
      <c r="A68" s="19"/>
      <c r="B68" s="22" t="s">
        <v>640</v>
      </c>
      <c r="C68" s="22"/>
      <c r="D68" s="22" t="s">
        <v>641</v>
      </c>
      <c r="E68" s="19"/>
      <c r="F68" s="19"/>
    </row>
    <row r="69" spans="1:6" ht="29" x14ac:dyDescent="0.35">
      <c r="A69" s="19"/>
      <c r="B69" s="22" t="s">
        <v>642</v>
      </c>
      <c r="C69" s="22"/>
      <c r="D69" s="22" t="s">
        <v>643</v>
      </c>
      <c r="E69" s="19"/>
      <c r="F69" s="19"/>
    </row>
    <row r="70" spans="1:6" x14ac:dyDescent="0.35">
      <c r="A70" s="19"/>
      <c r="B70" s="22" t="s">
        <v>644</v>
      </c>
      <c r="C70" s="22"/>
      <c r="D70" s="22" t="s">
        <v>645</v>
      </c>
      <c r="E70" s="19"/>
      <c r="F70" s="19"/>
    </row>
    <row r="71" spans="1:6" x14ac:dyDescent="0.35">
      <c r="A71" s="19"/>
      <c r="B71" s="22" t="s">
        <v>109</v>
      </c>
      <c r="C71" s="22"/>
      <c r="D71" s="22" t="s">
        <v>646</v>
      </c>
      <c r="E71" s="19"/>
      <c r="F71" s="19"/>
    </row>
    <row r="72" spans="1:6" x14ac:dyDescent="0.35">
      <c r="A72" s="19"/>
      <c r="B72" s="22" t="s">
        <v>647</v>
      </c>
      <c r="C72" s="22"/>
      <c r="D72" s="22" t="s">
        <v>648</v>
      </c>
      <c r="E72" s="19"/>
      <c r="F72" s="19"/>
    </row>
    <row r="73" spans="1:6" x14ac:dyDescent="0.35">
      <c r="A73" s="19"/>
      <c r="B73" s="22" t="s">
        <v>649</v>
      </c>
      <c r="C73" s="22"/>
      <c r="D73" s="22" t="s">
        <v>650</v>
      </c>
      <c r="E73" s="19"/>
      <c r="F73" s="19"/>
    </row>
    <row r="74" spans="1:6" ht="29" x14ac:dyDescent="0.35">
      <c r="A74" s="19"/>
      <c r="B74" s="22" t="s">
        <v>651</v>
      </c>
      <c r="C74" s="22"/>
      <c r="D74" s="22" t="s">
        <v>652</v>
      </c>
      <c r="E74" s="19"/>
      <c r="F74" s="19"/>
    </row>
    <row r="75" spans="1:6" x14ac:dyDescent="0.35">
      <c r="A75" s="19"/>
      <c r="B75" s="22" t="s">
        <v>653</v>
      </c>
      <c r="C75" s="22"/>
      <c r="D75" s="22" t="s">
        <v>654</v>
      </c>
      <c r="E75" s="19"/>
      <c r="F75" s="19"/>
    </row>
    <row r="76" spans="1:6" x14ac:dyDescent="0.35">
      <c r="A76" s="19"/>
      <c r="B76" s="22" t="s">
        <v>655</v>
      </c>
      <c r="C76" s="22"/>
      <c r="D76" s="22" t="s">
        <v>656</v>
      </c>
      <c r="E76" s="19"/>
      <c r="F76" s="19"/>
    </row>
    <row r="77" spans="1:6" x14ac:dyDescent="0.35">
      <c r="A77" s="19"/>
      <c r="B77" s="22" t="s">
        <v>657</v>
      </c>
      <c r="C77" s="22"/>
      <c r="D77" s="22" t="s">
        <v>658</v>
      </c>
      <c r="E77" s="19"/>
      <c r="F77" s="19"/>
    </row>
    <row r="78" spans="1:6" x14ac:dyDescent="0.35">
      <c r="A78" s="19"/>
      <c r="B78" s="22" t="s">
        <v>659</v>
      </c>
      <c r="C78" s="22"/>
      <c r="D78" s="22" t="s">
        <v>660</v>
      </c>
      <c r="E78" s="19"/>
      <c r="F78" s="19"/>
    </row>
    <row r="79" spans="1:6" x14ac:dyDescent="0.35">
      <c r="A79" s="19"/>
      <c r="B79" s="22" t="s">
        <v>110</v>
      </c>
      <c r="C79" s="22"/>
      <c r="D79" s="22" t="s">
        <v>661</v>
      </c>
      <c r="E79" s="19"/>
      <c r="F79" s="19"/>
    </row>
    <row r="80" spans="1:6" x14ac:dyDescent="0.35">
      <c r="A80" s="19"/>
      <c r="B80" s="22" t="s">
        <v>662</v>
      </c>
      <c r="C80" s="22"/>
      <c r="D80" s="22" t="s">
        <v>663</v>
      </c>
      <c r="E80" s="19"/>
      <c r="F80" s="19"/>
    </row>
    <row r="81" spans="1:6" x14ac:dyDescent="0.35">
      <c r="A81" s="19"/>
      <c r="B81" s="22" t="s">
        <v>664</v>
      </c>
      <c r="C81" s="22"/>
      <c r="D81" s="22" t="s">
        <v>665</v>
      </c>
      <c r="E81" s="19"/>
      <c r="F81" s="19"/>
    </row>
    <row r="82" spans="1:6" x14ac:dyDescent="0.35">
      <c r="A82" s="19"/>
      <c r="B82" s="157" t="s">
        <v>666</v>
      </c>
      <c r="C82" s="22"/>
      <c r="D82" s="22" t="s">
        <v>667</v>
      </c>
      <c r="E82" s="19"/>
      <c r="F82" s="19"/>
    </row>
    <row r="83" spans="1:6" x14ac:dyDescent="0.35">
      <c r="A83" s="19"/>
      <c r="B83" s="158" t="s">
        <v>668</v>
      </c>
      <c r="C83" s="22"/>
      <c r="D83" s="22" t="s">
        <v>669</v>
      </c>
      <c r="E83" s="19"/>
      <c r="F83" s="19"/>
    </row>
    <row r="84" spans="1:6" ht="29" x14ac:dyDescent="0.35">
      <c r="A84" s="19"/>
      <c r="B84" s="158" t="s">
        <v>670</v>
      </c>
      <c r="C84" s="22"/>
      <c r="D84" s="22" t="s">
        <v>671</v>
      </c>
      <c r="E84" s="19"/>
      <c r="F84" s="19"/>
    </row>
    <row r="85" spans="1:6" ht="29" x14ac:dyDescent="0.35">
      <c r="A85" s="19"/>
      <c r="B85" s="153" t="s">
        <v>672</v>
      </c>
      <c r="C85" s="22"/>
      <c r="D85" s="22" t="s">
        <v>673</v>
      </c>
      <c r="E85" s="19"/>
      <c r="F85" s="19"/>
    </row>
    <row r="86" spans="1:6" ht="29" x14ac:dyDescent="0.35">
      <c r="A86" s="19"/>
      <c r="B86" s="159" t="s">
        <v>674</v>
      </c>
      <c r="C86" s="22"/>
      <c r="D86" s="22" t="s">
        <v>675</v>
      </c>
      <c r="E86" s="19"/>
      <c r="F86" s="19"/>
    </row>
    <row r="87" spans="1:6" ht="29" x14ac:dyDescent="0.35">
      <c r="A87" s="19"/>
      <c r="B87" s="22" t="s">
        <v>676</v>
      </c>
      <c r="C87" s="22"/>
      <c r="D87" s="22" t="s">
        <v>677</v>
      </c>
      <c r="E87" s="19"/>
      <c r="F87" s="19"/>
    </row>
    <row r="88" spans="1:6" x14ac:dyDescent="0.35">
      <c r="A88" s="19"/>
      <c r="B88" s="22" t="s">
        <v>678</v>
      </c>
      <c r="C88" s="22"/>
      <c r="D88" s="22" t="s">
        <v>679</v>
      </c>
      <c r="E88" s="19"/>
      <c r="F88" s="19"/>
    </row>
    <row r="89" spans="1:6" ht="29" x14ac:dyDescent="0.35">
      <c r="A89" s="19"/>
      <c r="B89" s="22" t="s">
        <v>680</v>
      </c>
      <c r="C89" s="22"/>
      <c r="D89" s="22" t="s">
        <v>681</v>
      </c>
      <c r="E89" s="19"/>
      <c r="F89" s="19"/>
    </row>
    <row r="90" spans="1:6" x14ac:dyDescent="0.35">
      <c r="A90" s="19"/>
      <c r="B90" s="22" t="s">
        <v>682</v>
      </c>
      <c r="C90" s="22"/>
      <c r="D90" s="22" t="s">
        <v>683</v>
      </c>
      <c r="E90" s="19"/>
      <c r="F90" s="19"/>
    </row>
    <row r="91" spans="1:6" x14ac:dyDescent="0.35">
      <c r="A91" s="19"/>
      <c r="B91" s="22" t="s">
        <v>684</v>
      </c>
      <c r="C91" s="22"/>
      <c r="D91" s="153" t="s">
        <v>685</v>
      </c>
      <c r="E91" s="19"/>
      <c r="F91" s="19"/>
    </row>
    <row r="92" spans="1:6" x14ac:dyDescent="0.35">
      <c r="A92" s="19"/>
      <c r="B92" s="22" t="s">
        <v>686</v>
      </c>
      <c r="C92" s="22"/>
      <c r="D92" s="153" t="s">
        <v>687</v>
      </c>
      <c r="E92" s="19"/>
      <c r="F92" s="19"/>
    </row>
    <row r="93" spans="1:6" x14ac:dyDescent="0.35">
      <c r="A93" s="19"/>
      <c r="B93" s="22" t="s">
        <v>688</v>
      </c>
      <c r="C93" s="22"/>
      <c r="D93" s="22" t="s">
        <v>689</v>
      </c>
      <c r="E93" s="19"/>
      <c r="F93" s="19"/>
    </row>
    <row r="94" spans="1:6" x14ac:dyDescent="0.35">
      <c r="A94" s="19"/>
      <c r="B94" s="22" t="s">
        <v>690</v>
      </c>
      <c r="C94" s="22"/>
      <c r="D94" s="22" t="s">
        <v>691</v>
      </c>
      <c r="E94" s="19"/>
      <c r="F94" s="19"/>
    </row>
    <row r="95" spans="1:6" x14ac:dyDescent="0.35">
      <c r="A95" s="19"/>
      <c r="B95" s="22" t="s">
        <v>692</v>
      </c>
      <c r="C95" s="22"/>
      <c r="D95" s="22" t="s">
        <v>693</v>
      </c>
      <c r="E95" s="19"/>
      <c r="F95" s="19"/>
    </row>
    <row r="96" spans="1:6" x14ac:dyDescent="0.35">
      <c r="A96" s="19"/>
      <c r="B96" s="22" t="s">
        <v>694</v>
      </c>
      <c r="C96" s="22"/>
      <c r="D96" s="22" t="s">
        <v>695</v>
      </c>
      <c r="E96" s="19"/>
      <c r="F96" s="19"/>
    </row>
    <row r="97" spans="1:6" x14ac:dyDescent="0.35">
      <c r="A97" s="19"/>
      <c r="B97" s="22" t="s">
        <v>696</v>
      </c>
      <c r="C97" s="22"/>
      <c r="D97" s="22" t="s">
        <v>697</v>
      </c>
      <c r="E97" s="19"/>
      <c r="F97" s="19"/>
    </row>
    <row r="98" spans="1:6" x14ac:dyDescent="0.35">
      <c r="A98" s="19"/>
      <c r="B98" s="22" t="s">
        <v>698</v>
      </c>
      <c r="C98" s="22"/>
      <c r="D98" s="22" t="s">
        <v>699</v>
      </c>
      <c r="E98" s="19"/>
      <c r="F98" s="19"/>
    </row>
    <row r="99" spans="1:6" x14ac:dyDescent="0.35">
      <c r="A99" s="19"/>
      <c r="B99" s="22" t="s">
        <v>700</v>
      </c>
      <c r="C99" s="22"/>
      <c r="D99" s="22" t="s">
        <v>701</v>
      </c>
      <c r="E99" s="19"/>
      <c r="F99" s="19"/>
    </row>
    <row r="100" spans="1:6" x14ac:dyDescent="0.35">
      <c r="A100" s="19"/>
      <c r="B100" s="22" t="s">
        <v>702</v>
      </c>
      <c r="C100" s="22"/>
      <c r="D100" s="22" t="s">
        <v>703</v>
      </c>
      <c r="E100" s="19"/>
      <c r="F100" s="19"/>
    </row>
    <row r="101" spans="1:6" x14ac:dyDescent="0.35">
      <c r="A101" s="19"/>
      <c r="B101" s="22" t="s">
        <v>32</v>
      </c>
      <c r="C101" s="22"/>
      <c r="D101" s="22" t="s">
        <v>704</v>
      </c>
      <c r="E101" s="19"/>
      <c r="F101" s="19"/>
    </row>
    <row r="102" spans="1:6" x14ac:dyDescent="0.35">
      <c r="A102" s="19"/>
      <c r="B102" s="22" t="s">
        <v>705</v>
      </c>
      <c r="C102" s="22"/>
      <c r="D102" s="22" t="s">
        <v>706</v>
      </c>
      <c r="E102" s="19"/>
      <c r="F102" s="19"/>
    </row>
    <row r="103" spans="1:6" x14ac:dyDescent="0.35">
      <c r="A103" s="19"/>
      <c r="B103" s="22" t="s">
        <v>707</v>
      </c>
      <c r="C103" s="22"/>
      <c r="D103" s="22" t="s">
        <v>708</v>
      </c>
      <c r="E103" s="19"/>
      <c r="F103" s="19"/>
    </row>
    <row r="104" spans="1:6" x14ac:dyDescent="0.35">
      <c r="A104" s="19"/>
      <c r="B104" s="22" t="s">
        <v>709</v>
      </c>
      <c r="C104" s="22"/>
      <c r="D104" s="22" t="s">
        <v>710</v>
      </c>
      <c r="E104" s="19"/>
      <c r="F104" s="19"/>
    </row>
    <row r="105" spans="1:6" x14ac:dyDescent="0.35">
      <c r="A105" s="19"/>
      <c r="B105" s="22" t="s">
        <v>711</v>
      </c>
      <c r="C105" s="22"/>
      <c r="D105" s="22" t="s">
        <v>712</v>
      </c>
      <c r="E105" s="19"/>
      <c r="F105" s="19"/>
    </row>
    <row r="106" spans="1:6" x14ac:dyDescent="0.35">
      <c r="A106" s="19"/>
      <c r="B106" s="22" t="s">
        <v>713</v>
      </c>
      <c r="C106" s="22"/>
      <c r="D106" s="22" t="s">
        <v>714</v>
      </c>
      <c r="E106" s="19"/>
      <c r="F106" s="19"/>
    </row>
    <row r="107" spans="1:6" x14ac:dyDescent="0.35">
      <c r="A107" s="19"/>
      <c r="B107" s="22" t="s">
        <v>33</v>
      </c>
      <c r="C107" s="22"/>
      <c r="D107" s="22" t="s">
        <v>715</v>
      </c>
      <c r="E107" s="19"/>
      <c r="F107" s="19"/>
    </row>
    <row r="108" spans="1:6" x14ac:dyDescent="0.35">
      <c r="A108" s="19"/>
      <c r="B108" s="22" t="s">
        <v>716</v>
      </c>
      <c r="C108" s="22"/>
      <c r="D108" s="22" t="s">
        <v>717</v>
      </c>
      <c r="E108" s="19"/>
      <c r="F108" s="19"/>
    </row>
    <row r="109" spans="1:6" x14ac:dyDescent="0.35">
      <c r="A109" s="19"/>
      <c r="B109" s="22" t="s">
        <v>718</v>
      </c>
      <c r="C109" s="22"/>
      <c r="D109" s="22" t="s">
        <v>719</v>
      </c>
      <c r="E109" s="19"/>
      <c r="F109" s="19"/>
    </row>
    <row r="110" spans="1:6" x14ac:dyDescent="0.35">
      <c r="A110" s="19"/>
      <c r="B110" s="22" t="s">
        <v>720</v>
      </c>
      <c r="C110" s="22"/>
      <c r="D110" s="22" t="s">
        <v>721</v>
      </c>
      <c r="E110" s="19"/>
      <c r="F110" s="19"/>
    </row>
    <row r="111" spans="1:6" x14ac:dyDescent="0.35">
      <c r="A111" s="19"/>
      <c r="B111" s="22" t="s">
        <v>722</v>
      </c>
      <c r="C111" s="22"/>
      <c r="D111" s="22" t="s">
        <v>723</v>
      </c>
      <c r="E111" s="19"/>
      <c r="F111" s="19"/>
    </row>
    <row r="112" spans="1:6" x14ac:dyDescent="0.35">
      <c r="A112" s="19"/>
      <c r="B112" s="22" t="s">
        <v>724</v>
      </c>
      <c r="C112" s="22"/>
      <c r="D112" s="22" t="s">
        <v>725</v>
      </c>
      <c r="E112" s="19"/>
      <c r="F112" s="19"/>
    </row>
    <row r="113" spans="1:6" x14ac:dyDescent="0.35">
      <c r="A113" s="19"/>
      <c r="B113" s="22" t="s">
        <v>726</v>
      </c>
      <c r="C113" s="22"/>
      <c r="D113" s="22" t="s">
        <v>727</v>
      </c>
      <c r="E113" s="19"/>
      <c r="F113" s="19"/>
    </row>
    <row r="114" spans="1:6" x14ac:dyDescent="0.35">
      <c r="A114" s="19"/>
      <c r="B114" s="22" t="s">
        <v>728</v>
      </c>
      <c r="C114" s="22"/>
      <c r="D114" s="22" t="s">
        <v>729</v>
      </c>
      <c r="E114" s="19"/>
      <c r="F114" s="19"/>
    </row>
    <row r="115" spans="1:6" x14ac:dyDescent="0.35">
      <c r="A115" s="19"/>
      <c r="B115" s="22" t="s">
        <v>730</v>
      </c>
      <c r="C115" s="22"/>
      <c r="D115" s="22" t="s">
        <v>731</v>
      </c>
      <c r="E115" s="19"/>
      <c r="F115" s="19"/>
    </row>
    <row r="116" spans="1:6" x14ac:dyDescent="0.35">
      <c r="A116" s="19"/>
      <c r="B116" s="22" t="s">
        <v>732</v>
      </c>
      <c r="C116" s="22"/>
      <c r="D116" s="22" t="s">
        <v>733</v>
      </c>
      <c r="E116" s="19"/>
      <c r="F116" s="19"/>
    </row>
    <row r="117" spans="1:6" x14ac:dyDescent="0.35">
      <c r="A117" s="19"/>
      <c r="B117" s="22" t="s">
        <v>734</v>
      </c>
      <c r="C117" s="22"/>
      <c r="D117" s="22" t="s">
        <v>735</v>
      </c>
      <c r="E117" s="19"/>
      <c r="F117" s="19"/>
    </row>
    <row r="118" spans="1:6" x14ac:dyDescent="0.35">
      <c r="A118" s="19"/>
      <c r="B118" s="22" t="s">
        <v>736</v>
      </c>
      <c r="C118" s="22"/>
      <c r="D118" s="22" t="s">
        <v>737</v>
      </c>
      <c r="E118" s="19"/>
      <c r="F118" s="19"/>
    </row>
    <row r="119" spans="1:6" x14ac:dyDescent="0.35">
      <c r="A119" s="19"/>
      <c r="B119" s="22" t="s">
        <v>738</v>
      </c>
      <c r="C119" s="22"/>
      <c r="D119" s="22" t="s">
        <v>739</v>
      </c>
      <c r="E119" s="19"/>
      <c r="F119" s="19"/>
    </row>
    <row r="120" spans="1:6" x14ac:dyDescent="0.35">
      <c r="A120" s="19"/>
      <c r="B120" s="22" t="s">
        <v>740</v>
      </c>
      <c r="C120" s="22"/>
      <c r="D120" s="22" t="s">
        <v>741</v>
      </c>
      <c r="E120" s="19"/>
      <c r="F120" s="19"/>
    </row>
    <row r="121" spans="1:6" x14ac:dyDescent="0.35">
      <c r="A121" s="19"/>
      <c r="B121" s="22" t="s">
        <v>177</v>
      </c>
      <c r="C121" s="22"/>
      <c r="D121" s="22" t="s">
        <v>742</v>
      </c>
      <c r="E121" s="19"/>
      <c r="F121" s="19"/>
    </row>
    <row r="122" spans="1:6" x14ac:dyDescent="0.35">
      <c r="A122" s="19"/>
      <c r="B122" s="22" t="s">
        <v>743</v>
      </c>
      <c r="C122" s="22"/>
      <c r="D122" s="22" t="s">
        <v>744</v>
      </c>
      <c r="E122" s="19"/>
      <c r="F122" s="19"/>
    </row>
    <row r="123" spans="1:6" x14ac:dyDescent="0.35">
      <c r="A123" s="19"/>
      <c r="B123" s="22" t="s">
        <v>745</v>
      </c>
      <c r="C123" s="22"/>
      <c r="D123" s="22" t="s">
        <v>746</v>
      </c>
      <c r="E123" s="19"/>
      <c r="F123" s="19"/>
    </row>
    <row r="124" spans="1:6" x14ac:dyDescent="0.35">
      <c r="A124" s="19"/>
      <c r="B124" s="22" t="s">
        <v>747</v>
      </c>
      <c r="C124" s="22"/>
      <c r="D124" s="22" t="s">
        <v>748</v>
      </c>
      <c r="E124" s="19"/>
      <c r="F124" s="19"/>
    </row>
    <row r="125" spans="1:6" ht="29" x14ac:dyDescent="0.35">
      <c r="A125" s="19"/>
      <c r="B125" s="22" t="s">
        <v>55</v>
      </c>
      <c r="C125" s="22"/>
      <c r="D125" s="22" t="s">
        <v>749</v>
      </c>
      <c r="E125" s="19"/>
      <c r="F125" s="19"/>
    </row>
    <row r="126" spans="1:6" x14ac:dyDescent="0.35">
      <c r="A126" s="19"/>
      <c r="B126" s="22" t="s">
        <v>750</v>
      </c>
      <c r="C126" s="22"/>
      <c r="D126" s="22" t="s">
        <v>751</v>
      </c>
      <c r="E126" s="19"/>
      <c r="F126" s="19"/>
    </row>
    <row r="127" spans="1:6" x14ac:dyDescent="0.35">
      <c r="A127" s="19"/>
      <c r="B127" s="22" t="s">
        <v>752</v>
      </c>
      <c r="C127" s="22"/>
      <c r="D127" s="22" t="s">
        <v>753</v>
      </c>
      <c r="E127" s="19"/>
      <c r="F127" s="19"/>
    </row>
    <row r="128" spans="1:6" x14ac:dyDescent="0.35">
      <c r="A128" s="19"/>
      <c r="B128" s="22" t="s">
        <v>754</v>
      </c>
      <c r="C128" s="22"/>
      <c r="D128" s="22" t="s">
        <v>755</v>
      </c>
      <c r="E128" s="19"/>
      <c r="F128" s="19"/>
    </row>
    <row r="129" spans="1:6" x14ac:dyDescent="0.35">
      <c r="A129" s="19"/>
      <c r="B129" s="22" t="s">
        <v>756</v>
      </c>
      <c r="C129" s="22"/>
      <c r="D129" s="22" t="s">
        <v>757</v>
      </c>
      <c r="E129" s="19"/>
      <c r="F129" s="19"/>
    </row>
    <row r="130" spans="1:6" x14ac:dyDescent="0.35">
      <c r="A130" s="19"/>
      <c r="B130" s="22" t="s">
        <v>758</v>
      </c>
      <c r="C130" s="22"/>
      <c r="D130" s="22" t="s">
        <v>759</v>
      </c>
      <c r="E130" s="19"/>
      <c r="F130" s="19"/>
    </row>
    <row r="131" spans="1:6" x14ac:dyDescent="0.35">
      <c r="A131" s="19"/>
      <c r="B131" s="22" t="s">
        <v>760</v>
      </c>
      <c r="C131" s="22"/>
      <c r="D131" s="22" t="s">
        <v>761</v>
      </c>
      <c r="E131" s="19"/>
      <c r="F131" s="19"/>
    </row>
    <row r="132" spans="1:6" x14ac:dyDescent="0.35">
      <c r="A132" s="19"/>
      <c r="B132" s="22" t="s">
        <v>762</v>
      </c>
      <c r="C132" s="22"/>
      <c r="D132" s="22" t="s">
        <v>763</v>
      </c>
      <c r="E132" s="19"/>
      <c r="F132" s="19"/>
    </row>
    <row r="133" spans="1:6" x14ac:dyDescent="0.35">
      <c r="A133" s="19"/>
      <c r="B133" s="22" t="s">
        <v>764</v>
      </c>
      <c r="C133" s="22"/>
      <c r="D133" s="22" t="s">
        <v>765</v>
      </c>
      <c r="E133" s="19"/>
      <c r="F133" s="19"/>
    </row>
    <row r="134" spans="1:6" x14ac:dyDescent="0.35">
      <c r="A134" s="19"/>
      <c r="B134" s="22" t="s">
        <v>766</v>
      </c>
      <c r="C134" s="22"/>
      <c r="D134" s="22" t="s">
        <v>767</v>
      </c>
      <c r="E134" s="19"/>
      <c r="F134" s="19"/>
    </row>
    <row r="135" spans="1:6" ht="29" x14ac:dyDescent="0.35">
      <c r="A135" s="19"/>
      <c r="B135" s="22" t="s">
        <v>768</v>
      </c>
      <c r="C135" s="22"/>
      <c r="D135" s="22" t="s">
        <v>769</v>
      </c>
      <c r="E135" s="19"/>
      <c r="F135" s="19"/>
    </row>
    <row r="136" spans="1:6" x14ac:dyDescent="0.35">
      <c r="A136" s="19"/>
      <c r="B136" s="22" t="s">
        <v>770</v>
      </c>
      <c r="C136" s="22"/>
      <c r="D136" s="22" t="s">
        <v>771</v>
      </c>
      <c r="E136" s="19"/>
      <c r="F136" s="19"/>
    </row>
    <row r="137" spans="1:6" x14ac:dyDescent="0.35">
      <c r="A137" s="19"/>
      <c r="B137" s="22" t="s">
        <v>772</v>
      </c>
      <c r="C137" s="22"/>
      <c r="D137" s="22" t="s">
        <v>773</v>
      </c>
      <c r="E137" s="19"/>
      <c r="F137" s="19"/>
    </row>
    <row r="138" spans="1:6" x14ac:dyDescent="0.35">
      <c r="A138" s="19"/>
      <c r="B138" s="22" t="s">
        <v>774</v>
      </c>
      <c r="C138" s="22"/>
      <c r="D138" s="22" t="s">
        <v>775</v>
      </c>
      <c r="E138" s="19"/>
      <c r="F138" s="19"/>
    </row>
    <row r="139" spans="1:6" x14ac:dyDescent="0.35">
      <c r="A139" s="19"/>
      <c r="B139" s="22" t="s">
        <v>34</v>
      </c>
      <c r="C139" s="22"/>
      <c r="D139" s="22" t="s">
        <v>776</v>
      </c>
      <c r="E139" s="19"/>
      <c r="F139" s="19"/>
    </row>
    <row r="140" spans="1:6" x14ac:dyDescent="0.35">
      <c r="A140" s="19"/>
      <c r="B140" s="22" t="s">
        <v>777</v>
      </c>
      <c r="C140" s="22"/>
      <c r="D140" s="22" t="s">
        <v>778</v>
      </c>
      <c r="E140" s="19"/>
      <c r="F140" s="19"/>
    </row>
    <row r="141" spans="1:6" ht="29" x14ac:dyDescent="0.35">
      <c r="A141" s="19"/>
      <c r="B141" s="22" t="s">
        <v>779</v>
      </c>
      <c r="C141" s="22"/>
      <c r="D141" s="22" t="s">
        <v>780</v>
      </c>
      <c r="E141" s="19"/>
      <c r="F141" s="19"/>
    </row>
    <row r="142" spans="1:6" x14ac:dyDescent="0.35">
      <c r="A142" s="19"/>
      <c r="B142" s="22" t="s">
        <v>781</v>
      </c>
      <c r="C142" s="22"/>
      <c r="D142" s="22" t="s">
        <v>782</v>
      </c>
      <c r="E142" s="19"/>
      <c r="F142" s="19"/>
    </row>
    <row r="143" spans="1:6" x14ac:dyDescent="0.35">
      <c r="A143" s="19"/>
      <c r="B143" s="22" t="s">
        <v>783</v>
      </c>
      <c r="C143" s="22"/>
      <c r="D143" s="22" t="s">
        <v>784</v>
      </c>
      <c r="E143" s="19"/>
      <c r="F143" s="19"/>
    </row>
    <row r="144" spans="1:6" x14ac:dyDescent="0.35">
      <c r="A144" s="19"/>
      <c r="B144" s="22" t="s">
        <v>785</v>
      </c>
      <c r="C144" s="22"/>
      <c r="D144" s="22" t="s">
        <v>786</v>
      </c>
      <c r="E144" s="19"/>
      <c r="F144" s="19"/>
    </row>
    <row r="145" spans="1:6" x14ac:dyDescent="0.35">
      <c r="A145" s="19"/>
      <c r="B145" s="22" t="s">
        <v>787</v>
      </c>
      <c r="C145" s="22"/>
      <c r="D145" s="22" t="s">
        <v>788</v>
      </c>
      <c r="E145" s="19"/>
      <c r="F145" s="19"/>
    </row>
    <row r="146" spans="1:6" ht="29" x14ac:dyDescent="0.35">
      <c r="A146" s="19"/>
      <c r="B146" s="22" t="s">
        <v>789</v>
      </c>
      <c r="C146" s="22"/>
      <c r="D146" s="22" t="s">
        <v>790</v>
      </c>
      <c r="E146" s="19"/>
      <c r="F146" s="19"/>
    </row>
    <row r="147" spans="1:6" x14ac:dyDescent="0.35">
      <c r="A147" s="19"/>
      <c r="B147" s="22" t="s">
        <v>791</v>
      </c>
      <c r="C147" s="22"/>
      <c r="D147" s="22" t="s">
        <v>792</v>
      </c>
      <c r="E147" s="19"/>
      <c r="F147" s="19"/>
    </row>
    <row r="148" spans="1:6" x14ac:dyDescent="0.35">
      <c r="A148" s="19"/>
      <c r="B148" s="22" t="s">
        <v>793</v>
      </c>
      <c r="C148" s="22"/>
      <c r="D148" s="22" t="s">
        <v>794</v>
      </c>
      <c r="E148" s="19"/>
      <c r="F148" s="19"/>
    </row>
    <row r="149" spans="1:6" x14ac:dyDescent="0.35">
      <c r="A149" s="19"/>
      <c r="B149" s="22" t="s">
        <v>795</v>
      </c>
      <c r="C149" s="22"/>
      <c r="D149" s="22" t="s">
        <v>796</v>
      </c>
      <c r="E149" s="19"/>
      <c r="F149" s="19"/>
    </row>
    <row r="150" spans="1:6" x14ac:dyDescent="0.35">
      <c r="A150" s="19"/>
      <c r="B150" s="22" t="s">
        <v>797</v>
      </c>
      <c r="C150" s="22"/>
      <c r="D150" s="22" t="s">
        <v>798</v>
      </c>
      <c r="E150" s="19"/>
      <c r="F150" s="19"/>
    </row>
    <row r="151" spans="1:6" x14ac:dyDescent="0.35">
      <c r="A151" s="19"/>
      <c r="B151" s="22" t="s">
        <v>799</v>
      </c>
      <c r="C151" s="22"/>
      <c r="D151" s="22" t="s">
        <v>800</v>
      </c>
      <c r="E151" s="19"/>
      <c r="F151" s="19"/>
    </row>
    <row r="152" spans="1:6" x14ac:dyDescent="0.35">
      <c r="A152" s="19"/>
      <c r="B152" s="22" t="s">
        <v>801</v>
      </c>
      <c r="C152" s="22"/>
      <c r="D152" s="22" t="s">
        <v>802</v>
      </c>
      <c r="E152" s="19"/>
      <c r="F152" s="19"/>
    </row>
    <row r="153" spans="1:6" x14ac:dyDescent="0.35">
      <c r="A153" s="19"/>
      <c r="B153" s="22" t="s">
        <v>803</v>
      </c>
      <c r="C153" s="22"/>
      <c r="D153" s="22" t="s">
        <v>86</v>
      </c>
      <c r="E153" s="19"/>
      <c r="F153" s="19"/>
    </row>
    <row r="154" spans="1:6" x14ac:dyDescent="0.35">
      <c r="A154" s="19"/>
      <c r="B154" s="22" t="s">
        <v>804</v>
      </c>
      <c r="C154" s="22"/>
      <c r="D154" s="22" t="s">
        <v>805</v>
      </c>
      <c r="E154" s="19"/>
      <c r="F154" s="19"/>
    </row>
    <row r="155" spans="1:6" x14ac:dyDescent="0.35">
      <c r="A155" s="19"/>
      <c r="B155" s="22" t="s">
        <v>806</v>
      </c>
      <c r="C155" s="22"/>
      <c r="D155" s="22" t="s">
        <v>807</v>
      </c>
      <c r="E155" s="19"/>
      <c r="F155" s="19"/>
    </row>
    <row r="156" spans="1:6" x14ac:dyDescent="0.35">
      <c r="A156" s="19"/>
      <c r="B156" s="22" t="s">
        <v>808</v>
      </c>
      <c r="C156" s="22"/>
      <c r="D156" s="22" t="s">
        <v>809</v>
      </c>
      <c r="E156" s="19"/>
      <c r="F156" s="19"/>
    </row>
    <row r="157" spans="1:6" x14ac:dyDescent="0.35">
      <c r="A157" s="19"/>
      <c r="B157" s="22" t="s">
        <v>810</v>
      </c>
      <c r="C157" s="22"/>
      <c r="D157" s="22" t="s">
        <v>811</v>
      </c>
      <c r="E157" s="19"/>
      <c r="F157" s="19"/>
    </row>
    <row r="158" spans="1:6" ht="29" x14ac:dyDescent="0.35">
      <c r="A158" s="19"/>
      <c r="B158" s="22" t="s">
        <v>812</v>
      </c>
      <c r="C158" s="22"/>
      <c r="D158" s="22" t="s">
        <v>813</v>
      </c>
      <c r="E158" s="19"/>
      <c r="F158" s="19"/>
    </row>
    <row r="159" spans="1:6" x14ac:dyDescent="0.35">
      <c r="A159" s="19"/>
      <c r="B159" s="22" t="s">
        <v>814</v>
      </c>
      <c r="C159" s="22"/>
      <c r="D159" s="22" t="s">
        <v>815</v>
      </c>
      <c r="E159" s="19"/>
      <c r="F159" s="19"/>
    </row>
    <row r="160" spans="1:6" x14ac:dyDescent="0.35">
      <c r="A160" s="19"/>
      <c r="B160" s="22" t="s">
        <v>816</v>
      </c>
      <c r="C160" s="22"/>
      <c r="D160" s="22" t="s">
        <v>817</v>
      </c>
      <c r="E160" s="19"/>
      <c r="F160" s="19"/>
    </row>
    <row r="161" spans="1:6" x14ac:dyDescent="0.35">
      <c r="A161" s="19"/>
      <c r="B161" s="22" t="s">
        <v>818</v>
      </c>
      <c r="C161" s="22"/>
      <c r="D161" s="22" t="s">
        <v>819</v>
      </c>
      <c r="E161" s="19"/>
      <c r="F161" s="19"/>
    </row>
    <row r="162" spans="1:6" x14ac:dyDescent="0.35">
      <c r="A162" s="19"/>
      <c r="B162" s="22" t="s">
        <v>820</v>
      </c>
      <c r="C162" s="22"/>
      <c r="D162" s="22" t="s">
        <v>821</v>
      </c>
      <c r="E162" s="19"/>
      <c r="F162" s="19"/>
    </row>
    <row r="163" spans="1:6" x14ac:dyDescent="0.35">
      <c r="A163" s="19"/>
      <c r="B163" s="22" t="s">
        <v>822</v>
      </c>
      <c r="C163" s="22"/>
      <c r="D163" s="22" t="s">
        <v>823</v>
      </c>
      <c r="E163" s="19"/>
      <c r="F163" s="19"/>
    </row>
    <row r="164" spans="1:6" x14ac:dyDescent="0.35">
      <c r="A164" s="19"/>
      <c r="B164" s="22" t="s">
        <v>824</v>
      </c>
      <c r="C164" s="22"/>
      <c r="D164" s="22"/>
      <c r="E164" s="19"/>
      <c r="F164" s="19"/>
    </row>
    <row r="165" spans="1:6" x14ac:dyDescent="0.35">
      <c r="A165" s="19"/>
      <c r="B165" s="22" t="s">
        <v>825</v>
      </c>
      <c r="C165" s="22"/>
      <c r="D165" s="22"/>
      <c r="E165" s="19"/>
      <c r="F165" s="19"/>
    </row>
    <row r="166" spans="1:6" x14ac:dyDescent="0.35">
      <c r="A166" s="19"/>
      <c r="B166" s="22" t="s">
        <v>826</v>
      </c>
      <c r="C166" s="22"/>
      <c r="D166" s="22"/>
      <c r="E166" s="19"/>
      <c r="F166" s="19"/>
    </row>
    <row r="167" spans="1:6" x14ac:dyDescent="0.35">
      <c r="A167" s="19"/>
      <c r="B167" s="22" t="s">
        <v>827</v>
      </c>
      <c r="C167" s="22"/>
      <c r="D167" s="22"/>
      <c r="E167" s="19"/>
      <c r="F167" s="19"/>
    </row>
    <row r="168" spans="1:6" x14ac:dyDescent="0.35">
      <c r="A168" s="19"/>
      <c r="B168" s="22" t="s">
        <v>828</v>
      </c>
      <c r="C168" s="22"/>
      <c r="D168" s="22"/>
      <c r="E168" s="19"/>
      <c r="F168" s="19"/>
    </row>
    <row r="169" spans="1:6" x14ac:dyDescent="0.35">
      <c r="A169" s="19"/>
      <c r="B169" s="22" t="s">
        <v>829</v>
      </c>
      <c r="C169" s="22"/>
      <c r="D169" s="22"/>
      <c r="E169" s="19"/>
      <c r="F169" s="19"/>
    </row>
    <row r="170" spans="1:6" x14ac:dyDescent="0.35">
      <c r="A170" s="19"/>
      <c r="B170" s="22" t="s">
        <v>830</v>
      </c>
      <c r="C170" s="22"/>
      <c r="D170" s="22"/>
      <c r="E170" s="19"/>
      <c r="F170" s="19"/>
    </row>
    <row r="171" spans="1:6" x14ac:dyDescent="0.35">
      <c r="A171" s="19"/>
      <c r="B171" s="22" t="s">
        <v>831</v>
      </c>
      <c r="C171" s="22"/>
      <c r="D171" s="22"/>
      <c r="E171" s="19"/>
      <c r="F171" s="19"/>
    </row>
    <row r="172" spans="1:6" x14ac:dyDescent="0.35">
      <c r="A172" s="19"/>
      <c r="B172" s="22" t="s">
        <v>832</v>
      </c>
      <c r="C172" s="22"/>
      <c r="D172" s="22"/>
      <c r="E172" s="19"/>
      <c r="F172" s="19"/>
    </row>
    <row r="173" spans="1:6" x14ac:dyDescent="0.35">
      <c r="A173" s="19"/>
      <c r="B173" s="22" t="s">
        <v>833</v>
      </c>
      <c r="C173" s="22"/>
      <c r="D173" s="22"/>
      <c r="E173" s="19"/>
      <c r="F173" s="19"/>
    </row>
    <row r="174" spans="1:6" x14ac:dyDescent="0.35">
      <c r="A174" s="19"/>
      <c r="B174" s="22" t="s">
        <v>834</v>
      </c>
      <c r="C174" s="22"/>
      <c r="D174" s="22"/>
      <c r="E174" s="19"/>
      <c r="F174" s="19"/>
    </row>
    <row r="175" spans="1:6" x14ac:dyDescent="0.35">
      <c r="A175" s="19"/>
      <c r="B175" s="22" t="s">
        <v>835</v>
      </c>
      <c r="C175" s="22"/>
      <c r="D175" s="153"/>
      <c r="E175" s="19"/>
      <c r="F175" s="19"/>
    </row>
    <row r="176" spans="1:6" x14ac:dyDescent="0.35">
      <c r="A176" s="19"/>
      <c r="B176" s="22" t="s">
        <v>836</v>
      </c>
      <c r="C176" s="22"/>
      <c r="D176" s="22"/>
      <c r="E176" s="19"/>
      <c r="F176" s="19"/>
    </row>
    <row r="177" spans="1:6" x14ac:dyDescent="0.35">
      <c r="A177" s="19"/>
      <c r="B177" s="22" t="s">
        <v>837</v>
      </c>
      <c r="C177" s="22"/>
      <c r="D177" s="22"/>
      <c r="E177" s="19"/>
      <c r="F177" s="19"/>
    </row>
    <row r="178" spans="1:6" ht="29" x14ac:dyDescent="0.35">
      <c r="A178" s="19"/>
      <c r="B178" s="22" t="s">
        <v>838</v>
      </c>
      <c r="C178" s="22"/>
      <c r="D178" s="22"/>
      <c r="E178" s="19"/>
      <c r="F178" s="19"/>
    </row>
    <row r="179" spans="1:6" x14ac:dyDescent="0.35">
      <c r="A179" s="19"/>
      <c r="B179" s="22" t="s">
        <v>839</v>
      </c>
      <c r="C179" s="22"/>
      <c r="D179" s="22"/>
      <c r="E179" s="19"/>
      <c r="F179" s="19"/>
    </row>
    <row r="180" spans="1:6" x14ac:dyDescent="0.35">
      <c r="A180" s="19"/>
      <c r="B180" s="160" t="s">
        <v>840</v>
      </c>
      <c r="C180" s="22"/>
      <c r="D180" s="22"/>
      <c r="E180" s="19"/>
      <c r="F180" s="19"/>
    </row>
    <row r="181" spans="1:6" x14ac:dyDescent="0.35">
      <c r="A181" s="19"/>
      <c r="B181" s="161" t="s">
        <v>841</v>
      </c>
      <c r="C181" s="22"/>
      <c r="D181" s="22"/>
      <c r="E181" s="19"/>
      <c r="F181" s="19"/>
    </row>
    <row r="182" spans="1:6" x14ac:dyDescent="0.35">
      <c r="A182" s="19"/>
      <c r="B182" s="161" t="s">
        <v>842</v>
      </c>
      <c r="C182" s="22"/>
      <c r="D182" s="22"/>
      <c r="E182" s="19"/>
      <c r="F182" s="19"/>
    </row>
    <row r="183" spans="1:6" x14ac:dyDescent="0.35">
      <c r="A183" s="19"/>
      <c r="B183" s="161" t="s">
        <v>843</v>
      </c>
      <c r="C183" s="22"/>
      <c r="D183" s="22"/>
      <c r="E183" s="19"/>
      <c r="F183" s="19"/>
    </row>
    <row r="184" spans="1:6" x14ac:dyDescent="0.35">
      <c r="A184" s="19"/>
      <c r="B184" s="161" t="s">
        <v>844</v>
      </c>
      <c r="C184" s="22"/>
      <c r="D184" s="22"/>
      <c r="E184" s="19"/>
      <c r="F184" s="19"/>
    </row>
    <row r="185" spans="1:6" ht="29" x14ac:dyDescent="0.35">
      <c r="A185" s="19"/>
      <c r="B185" s="162" t="s">
        <v>845</v>
      </c>
      <c r="C185" s="22"/>
      <c r="D185" s="22"/>
      <c r="E185" s="19"/>
      <c r="F185" s="19"/>
    </row>
    <row r="186" spans="1:6" x14ac:dyDescent="0.35">
      <c r="A186" s="19"/>
      <c r="B186" s="162" t="s">
        <v>846</v>
      </c>
      <c r="C186" s="22"/>
      <c r="D186" s="22"/>
      <c r="E186" s="19"/>
      <c r="F186" s="19"/>
    </row>
    <row r="187" spans="1:6" x14ac:dyDescent="0.35">
      <c r="A187" s="19"/>
      <c r="B187" s="156" t="s">
        <v>847</v>
      </c>
      <c r="C187" s="22"/>
      <c r="D187" s="22"/>
      <c r="E187" s="19"/>
      <c r="F187" s="19"/>
    </row>
    <row r="188" spans="1:6" x14ac:dyDescent="0.35">
      <c r="A188" s="19"/>
      <c r="B188" s="156" t="s">
        <v>848</v>
      </c>
      <c r="C188" s="22"/>
      <c r="D188" s="22"/>
      <c r="E188" s="19"/>
      <c r="F188" s="19"/>
    </row>
    <row r="189" spans="1:6" x14ac:dyDescent="0.35">
      <c r="A189" s="19"/>
      <c r="B189" s="22" t="s">
        <v>849</v>
      </c>
      <c r="C189" s="22"/>
      <c r="D189" s="22"/>
      <c r="E189" s="19"/>
      <c r="F189" s="19"/>
    </row>
    <row r="190" spans="1:6" x14ac:dyDescent="0.35">
      <c r="A190" s="19"/>
      <c r="B190" s="22" t="s">
        <v>850</v>
      </c>
      <c r="C190" s="22"/>
      <c r="D190" s="22"/>
      <c r="E190" s="19"/>
      <c r="F190" s="19"/>
    </row>
    <row r="191" spans="1:6" x14ac:dyDescent="0.35">
      <c r="A191" s="19"/>
      <c r="B191" s="22" t="s">
        <v>851</v>
      </c>
      <c r="C191" s="22"/>
      <c r="D191" s="22"/>
      <c r="E191" s="19"/>
      <c r="F191" s="19"/>
    </row>
    <row r="192" spans="1:6" x14ac:dyDescent="0.35">
      <c r="A192" s="19"/>
      <c r="B192" s="22" t="s">
        <v>852</v>
      </c>
      <c r="C192" s="22"/>
      <c r="D192" s="22"/>
      <c r="E192" s="19"/>
      <c r="F192" s="19"/>
    </row>
    <row r="193" spans="1:6" x14ac:dyDescent="0.35">
      <c r="A193" s="19"/>
      <c r="B193" s="22" t="s">
        <v>853</v>
      </c>
      <c r="C193" s="22"/>
      <c r="D193" s="22"/>
      <c r="E193" s="19"/>
      <c r="F193" s="19"/>
    </row>
    <row r="194" spans="1:6" x14ac:dyDescent="0.35">
      <c r="A194" s="19"/>
      <c r="B194" s="22" t="s">
        <v>854</v>
      </c>
      <c r="C194" s="22"/>
      <c r="D194" s="22"/>
      <c r="E194" s="19"/>
      <c r="F194" s="19"/>
    </row>
    <row r="195" spans="1:6" x14ac:dyDescent="0.35">
      <c r="A195" s="19"/>
      <c r="B195" s="22" t="s">
        <v>855</v>
      </c>
      <c r="C195" s="22"/>
      <c r="D195" s="22"/>
      <c r="E195" s="19"/>
      <c r="F195" s="19"/>
    </row>
    <row r="196" spans="1:6" x14ac:dyDescent="0.35">
      <c r="A196" s="19"/>
      <c r="B196" s="22" t="s">
        <v>856</v>
      </c>
      <c r="C196" s="22"/>
      <c r="D196" s="22"/>
      <c r="E196" s="19"/>
      <c r="F196" s="19"/>
    </row>
    <row r="197" spans="1:6" x14ac:dyDescent="0.35">
      <c r="A197" s="19"/>
      <c r="B197" s="22" t="s">
        <v>857</v>
      </c>
      <c r="C197" s="22"/>
      <c r="D197" s="22"/>
      <c r="E197" s="19"/>
      <c r="F197" s="19"/>
    </row>
    <row r="198" spans="1:6" x14ac:dyDescent="0.35">
      <c r="A198" s="19"/>
      <c r="B198" s="22" t="s">
        <v>858</v>
      </c>
      <c r="C198" s="22"/>
      <c r="D198" s="22"/>
      <c r="E198" s="19"/>
      <c r="F198" s="19"/>
    </row>
    <row r="199" spans="1:6" x14ac:dyDescent="0.35">
      <c r="A199" s="19"/>
      <c r="B199" s="22" t="s">
        <v>859</v>
      </c>
      <c r="C199" s="22"/>
      <c r="D199" s="22"/>
      <c r="E199" s="19"/>
      <c r="F199" s="19"/>
    </row>
    <row r="200" spans="1:6" x14ac:dyDescent="0.35">
      <c r="A200" s="19"/>
      <c r="B200" s="22" t="s">
        <v>112</v>
      </c>
      <c r="C200" s="22"/>
      <c r="D200" s="22"/>
      <c r="E200" s="19"/>
      <c r="F200" s="19"/>
    </row>
    <row r="201" spans="1:6" x14ac:dyDescent="0.35">
      <c r="A201" s="19"/>
      <c r="B201" s="22" t="s">
        <v>860</v>
      </c>
      <c r="C201" s="22"/>
      <c r="D201" s="22"/>
      <c r="E201" s="19"/>
      <c r="F201" s="19"/>
    </row>
    <row r="202" spans="1:6" x14ac:dyDescent="0.35">
      <c r="A202" s="19"/>
      <c r="B202" s="22" t="s">
        <v>861</v>
      </c>
      <c r="C202" s="22"/>
      <c r="D202" s="22"/>
      <c r="E202" s="19"/>
      <c r="F202" s="19"/>
    </row>
    <row r="203" spans="1:6" x14ac:dyDescent="0.35">
      <c r="A203" s="19"/>
      <c r="B203" s="22" t="s">
        <v>862</v>
      </c>
      <c r="C203" s="22"/>
      <c r="D203" s="22"/>
      <c r="E203" s="19"/>
      <c r="F203" s="19"/>
    </row>
    <row r="204" spans="1:6" x14ac:dyDescent="0.35">
      <c r="A204" s="19"/>
      <c r="B204" s="22" t="s">
        <v>863</v>
      </c>
      <c r="C204" s="22"/>
      <c r="D204" s="22"/>
      <c r="E204" s="19"/>
      <c r="F204" s="19"/>
    </row>
    <row r="205" spans="1:6" x14ac:dyDescent="0.35">
      <c r="A205" s="19"/>
      <c r="B205" s="22" t="s">
        <v>864</v>
      </c>
      <c r="C205" s="22"/>
      <c r="D205" s="22"/>
      <c r="E205" s="19"/>
      <c r="F205" s="19"/>
    </row>
    <row r="206" spans="1:6" x14ac:dyDescent="0.35">
      <c r="A206" s="19"/>
      <c r="B206" s="22" t="s">
        <v>865</v>
      </c>
      <c r="C206" s="22"/>
      <c r="D206" s="22"/>
      <c r="E206" s="19"/>
      <c r="F206" s="19"/>
    </row>
    <row r="207" spans="1:6" x14ac:dyDescent="0.35">
      <c r="A207" s="19"/>
      <c r="B207" s="22" t="s">
        <v>866</v>
      </c>
      <c r="C207" s="22"/>
      <c r="D207" s="22"/>
      <c r="E207" s="19"/>
      <c r="F207" s="19"/>
    </row>
    <row r="208" spans="1:6" x14ac:dyDescent="0.35">
      <c r="A208" s="19"/>
      <c r="B208" s="22" t="s">
        <v>867</v>
      </c>
      <c r="C208" s="22"/>
      <c r="D208" s="22"/>
      <c r="E208" s="19"/>
      <c r="F208" s="19"/>
    </row>
    <row r="209" spans="1:6" x14ac:dyDescent="0.35">
      <c r="A209" s="19"/>
      <c r="B209" s="22" t="s">
        <v>868</v>
      </c>
      <c r="C209" s="22"/>
      <c r="D209" s="22"/>
      <c r="E209" s="19"/>
      <c r="F209" s="19"/>
    </row>
    <row r="210" spans="1:6" x14ac:dyDescent="0.35">
      <c r="A210" s="19"/>
      <c r="B210" s="22" t="s">
        <v>869</v>
      </c>
      <c r="C210" s="22"/>
      <c r="D210" s="22"/>
      <c r="E210" s="19"/>
      <c r="F210" s="19"/>
    </row>
    <row r="211" spans="1:6" x14ac:dyDescent="0.35">
      <c r="A211" s="19"/>
      <c r="B211" s="22" t="s">
        <v>870</v>
      </c>
      <c r="C211" s="22"/>
      <c r="D211" s="22"/>
      <c r="E211" s="19"/>
      <c r="F211" s="19"/>
    </row>
    <row r="212" spans="1:6" x14ac:dyDescent="0.35">
      <c r="A212" s="19"/>
      <c r="B212" s="22" t="s">
        <v>871</v>
      </c>
      <c r="C212" s="22"/>
      <c r="D212" s="22"/>
      <c r="E212" s="19"/>
      <c r="F212" s="19"/>
    </row>
    <row r="213" spans="1:6" x14ac:dyDescent="0.35">
      <c r="A213" s="19"/>
      <c r="B213" s="22" t="s">
        <v>56</v>
      </c>
      <c r="C213" s="22"/>
      <c r="D213" s="22"/>
      <c r="E213" s="19"/>
      <c r="F213" s="19"/>
    </row>
    <row r="214" spans="1:6" x14ac:dyDescent="0.35">
      <c r="A214" s="19"/>
      <c r="B214" s="22" t="s">
        <v>872</v>
      </c>
      <c r="C214" s="22"/>
      <c r="D214" s="22"/>
      <c r="E214" s="19"/>
      <c r="F214" s="19"/>
    </row>
    <row r="215" spans="1:6" x14ac:dyDescent="0.35">
      <c r="A215" s="19"/>
      <c r="B215" s="22" t="s">
        <v>873</v>
      </c>
      <c r="C215" s="22"/>
      <c r="D215" s="22"/>
      <c r="E215" s="19"/>
      <c r="F215" s="19"/>
    </row>
    <row r="216" spans="1:6" x14ac:dyDescent="0.35">
      <c r="A216" s="19"/>
      <c r="B216" s="22" t="s">
        <v>35</v>
      </c>
      <c r="C216" s="22"/>
      <c r="D216" s="22"/>
      <c r="E216" s="19"/>
      <c r="F216" s="19"/>
    </row>
    <row r="217" spans="1:6" x14ac:dyDescent="0.35">
      <c r="A217" s="19"/>
      <c r="B217" s="22" t="s">
        <v>874</v>
      </c>
      <c r="C217" s="22"/>
      <c r="D217" s="22"/>
      <c r="E217" s="19"/>
      <c r="F217" s="19"/>
    </row>
    <row r="218" spans="1:6" x14ac:dyDescent="0.35">
      <c r="A218" s="19"/>
      <c r="B218" s="22" t="s">
        <v>57</v>
      </c>
      <c r="C218" s="22"/>
      <c r="D218" s="22"/>
      <c r="E218" s="19"/>
      <c r="F218" s="19"/>
    </row>
    <row r="219" spans="1:6" x14ac:dyDescent="0.35">
      <c r="A219" s="19"/>
      <c r="B219" s="22" t="s">
        <v>875</v>
      </c>
      <c r="C219" s="22"/>
      <c r="D219" s="22"/>
      <c r="E219" s="19"/>
      <c r="F219" s="19"/>
    </row>
    <row r="220" spans="1:6" x14ac:dyDescent="0.35">
      <c r="A220" s="19"/>
      <c r="B220" s="22" t="s">
        <v>876</v>
      </c>
      <c r="C220" s="22"/>
      <c r="D220" s="22"/>
      <c r="E220" s="19"/>
      <c r="F220" s="19"/>
    </row>
    <row r="221" spans="1:6" x14ac:dyDescent="0.35">
      <c r="A221" s="19"/>
      <c r="B221" s="22" t="s">
        <v>36</v>
      </c>
      <c r="C221" s="22"/>
      <c r="D221" s="22"/>
      <c r="E221" s="19"/>
      <c r="F221" s="19"/>
    </row>
    <row r="222" spans="1:6" x14ac:dyDescent="0.35">
      <c r="A222" s="19"/>
      <c r="B222" s="22" t="s">
        <v>877</v>
      </c>
      <c r="C222" s="22"/>
      <c r="D222" s="22"/>
      <c r="E222" s="19"/>
      <c r="F222" s="19"/>
    </row>
    <row r="223" spans="1:6" x14ac:dyDescent="0.35">
      <c r="A223" s="19"/>
      <c r="B223" s="22" t="s">
        <v>878</v>
      </c>
      <c r="C223" s="22"/>
      <c r="D223" s="22"/>
      <c r="E223" s="19"/>
      <c r="F223" s="19"/>
    </row>
    <row r="224" spans="1:6" x14ac:dyDescent="0.35">
      <c r="A224" s="19"/>
      <c r="B224" s="22" t="s">
        <v>879</v>
      </c>
      <c r="C224" s="22"/>
      <c r="D224" s="22"/>
      <c r="E224" s="19"/>
      <c r="F224" s="19"/>
    </row>
    <row r="225" spans="1:6" x14ac:dyDescent="0.35">
      <c r="A225" s="19"/>
      <c r="B225" s="22" t="s">
        <v>880</v>
      </c>
      <c r="C225" s="22"/>
      <c r="D225" s="22"/>
      <c r="E225" s="19"/>
      <c r="F225" s="19"/>
    </row>
    <row r="226" spans="1:6" x14ac:dyDescent="0.35">
      <c r="A226" s="19"/>
      <c r="B226" s="22" t="s">
        <v>881</v>
      </c>
      <c r="C226" s="22"/>
      <c r="D226" s="22"/>
      <c r="E226" s="19"/>
      <c r="F226" s="19"/>
    </row>
    <row r="227" spans="1:6" x14ac:dyDescent="0.35">
      <c r="A227" s="19"/>
      <c r="B227" s="22" t="s">
        <v>882</v>
      </c>
      <c r="C227" s="22"/>
      <c r="D227" s="22"/>
      <c r="E227" s="19"/>
      <c r="F227" s="19"/>
    </row>
    <row r="228" spans="1:6" x14ac:dyDescent="0.35">
      <c r="A228" s="19"/>
      <c r="B228" s="22" t="s">
        <v>883</v>
      </c>
      <c r="C228" s="22"/>
      <c r="D228" s="22"/>
      <c r="E228" s="19"/>
      <c r="F228" s="19"/>
    </row>
    <row r="229" spans="1:6" x14ac:dyDescent="0.35">
      <c r="A229" s="19"/>
      <c r="B229" s="22" t="s">
        <v>884</v>
      </c>
      <c r="C229" s="22"/>
      <c r="D229" s="22"/>
      <c r="E229" s="19"/>
      <c r="F229" s="19"/>
    </row>
    <row r="230" spans="1:6" x14ac:dyDescent="0.35">
      <c r="A230" s="19"/>
      <c r="B230" s="22" t="s">
        <v>885</v>
      </c>
      <c r="C230" s="22"/>
      <c r="D230" s="22"/>
      <c r="E230" s="19"/>
      <c r="F230" s="19"/>
    </row>
    <row r="231" spans="1:6" x14ac:dyDescent="0.35">
      <c r="A231" s="19"/>
      <c r="B231" s="22" t="s">
        <v>886</v>
      </c>
      <c r="C231" s="22"/>
      <c r="D231" s="22"/>
      <c r="E231" s="19"/>
      <c r="F231" s="19"/>
    </row>
    <row r="232" spans="1:6" x14ac:dyDescent="0.35">
      <c r="A232" s="19"/>
      <c r="B232" s="22" t="s">
        <v>887</v>
      </c>
      <c r="C232" s="22"/>
      <c r="D232" s="22"/>
      <c r="E232" s="19"/>
      <c r="F232" s="19"/>
    </row>
    <row r="233" spans="1:6" x14ac:dyDescent="0.35">
      <c r="A233" s="19"/>
      <c r="B233" s="22" t="s">
        <v>888</v>
      </c>
      <c r="C233" s="22"/>
      <c r="D233" s="22"/>
      <c r="E233" s="19"/>
      <c r="F233" s="19"/>
    </row>
    <row r="234" spans="1:6" x14ac:dyDescent="0.35">
      <c r="A234" s="19"/>
      <c r="B234" s="22" t="s">
        <v>889</v>
      </c>
      <c r="C234" s="22"/>
      <c r="D234" s="22"/>
      <c r="E234" s="19"/>
      <c r="F234" s="19"/>
    </row>
    <row r="235" spans="1:6" x14ac:dyDescent="0.35">
      <c r="A235" s="19"/>
      <c r="B235" s="22" t="s">
        <v>890</v>
      </c>
      <c r="C235" s="22"/>
      <c r="D235" s="22"/>
      <c r="E235" s="19"/>
      <c r="F235" s="19"/>
    </row>
    <row r="236" spans="1:6" x14ac:dyDescent="0.35">
      <c r="A236" s="19"/>
      <c r="B236" s="22" t="s">
        <v>891</v>
      </c>
      <c r="C236" s="22"/>
      <c r="D236" s="22"/>
      <c r="E236" s="19"/>
      <c r="F236" s="19"/>
    </row>
    <row r="237" spans="1:6" x14ac:dyDescent="0.35">
      <c r="A237" s="19"/>
      <c r="B237" s="22" t="s">
        <v>892</v>
      </c>
      <c r="C237" s="22"/>
      <c r="D237" s="22"/>
      <c r="E237" s="19"/>
      <c r="F237" s="19"/>
    </row>
    <row r="238" spans="1:6" x14ac:dyDescent="0.35">
      <c r="A238" s="19"/>
      <c r="B238" s="22" t="s">
        <v>893</v>
      </c>
      <c r="C238" s="22"/>
      <c r="D238" s="22"/>
      <c r="E238" s="19"/>
      <c r="F238" s="19"/>
    </row>
    <row r="239" spans="1:6" x14ac:dyDescent="0.35">
      <c r="A239" s="19"/>
      <c r="B239" s="22" t="s">
        <v>894</v>
      </c>
      <c r="C239" s="22"/>
      <c r="D239" s="22"/>
      <c r="E239" s="19"/>
      <c r="F239" s="19"/>
    </row>
    <row r="240" spans="1:6" x14ac:dyDescent="0.35">
      <c r="A240" s="19"/>
      <c r="B240" s="22" t="s">
        <v>895</v>
      </c>
      <c r="C240" s="22"/>
      <c r="D240" s="22"/>
      <c r="E240" s="19"/>
      <c r="F240" s="19"/>
    </row>
    <row r="241" spans="1:6" x14ac:dyDescent="0.35">
      <c r="A241" s="19"/>
      <c r="B241" s="22" t="s">
        <v>896</v>
      </c>
      <c r="C241" s="22"/>
      <c r="D241" s="22"/>
      <c r="E241" s="19"/>
      <c r="F241" s="19"/>
    </row>
    <row r="242" spans="1:6" x14ac:dyDescent="0.35">
      <c r="A242" s="19"/>
      <c r="B242" s="22" t="s">
        <v>897</v>
      </c>
      <c r="C242" s="22"/>
      <c r="D242" s="22"/>
      <c r="E242" s="19"/>
      <c r="F242" s="19"/>
    </row>
    <row r="243" spans="1:6" x14ac:dyDescent="0.35">
      <c r="A243" s="19"/>
      <c r="B243" s="22" t="s">
        <v>898</v>
      </c>
      <c r="C243" s="22"/>
      <c r="D243" s="22"/>
      <c r="E243" s="19"/>
      <c r="F243" s="19"/>
    </row>
    <row r="244" spans="1:6" ht="29" x14ac:dyDescent="0.35">
      <c r="A244" s="19"/>
      <c r="B244" s="22" t="s">
        <v>899</v>
      </c>
      <c r="C244" s="22"/>
      <c r="D244" s="22"/>
      <c r="E244" s="19"/>
      <c r="F244" s="19"/>
    </row>
    <row r="245" spans="1:6" ht="29" x14ac:dyDescent="0.35">
      <c r="A245" s="19"/>
      <c r="B245" s="22" t="s">
        <v>900</v>
      </c>
      <c r="C245" s="22"/>
      <c r="D245" s="22"/>
      <c r="E245" s="19"/>
      <c r="F245" s="19"/>
    </row>
    <row r="246" spans="1:6" x14ac:dyDescent="0.35">
      <c r="A246" s="19"/>
      <c r="B246" s="22" t="s">
        <v>58</v>
      </c>
      <c r="C246" s="22"/>
      <c r="D246" s="22"/>
      <c r="E246" s="19"/>
      <c r="F246" s="19"/>
    </row>
    <row r="247" spans="1:6" x14ac:dyDescent="0.35">
      <c r="A247" s="19"/>
      <c r="B247" s="22" t="s">
        <v>901</v>
      </c>
      <c r="C247" s="22"/>
      <c r="D247" s="22"/>
      <c r="E247" s="19"/>
      <c r="F247" s="19"/>
    </row>
    <row r="248" spans="1:6" x14ac:dyDescent="0.35">
      <c r="A248" s="19"/>
      <c r="B248" s="22" t="s">
        <v>37</v>
      </c>
      <c r="C248" s="22"/>
      <c r="D248" s="22"/>
      <c r="E248" s="19"/>
      <c r="F248" s="19"/>
    </row>
    <row r="249" spans="1:6" x14ac:dyDescent="0.35">
      <c r="A249" s="19"/>
      <c r="B249" s="22" t="s">
        <v>902</v>
      </c>
      <c r="C249" s="22"/>
      <c r="D249" s="22"/>
      <c r="E249" s="19"/>
      <c r="F249" s="19"/>
    </row>
    <row r="250" spans="1:6" x14ac:dyDescent="0.35">
      <c r="A250" s="19"/>
      <c r="B250" s="22" t="s">
        <v>903</v>
      </c>
      <c r="C250" s="22"/>
      <c r="D250" s="22"/>
      <c r="E250" s="19"/>
      <c r="F250" s="19"/>
    </row>
    <row r="251" spans="1:6" x14ac:dyDescent="0.35">
      <c r="A251" s="19"/>
      <c r="B251" s="22" t="s">
        <v>904</v>
      </c>
      <c r="C251" s="22"/>
      <c r="D251" s="22"/>
      <c r="E251" s="19"/>
      <c r="F251" s="19"/>
    </row>
    <row r="252" spans="1:6" x14ac:dyDescent="0.35">
      <c r="A252" s="19"/>
      <c r="B252" s="22" t="s">
        <v>59</v>
      </c>
      <c r="C252" s="22"/>
      <c r="D252" s="22"/>
      <c r="E252" s="19"/>
      <c r="F252" s="19"/>
    </row>
    <row r="253" spans="1:6" x14ac:dyDescent="0.35">
      <c r="A253" s="19"/>
      <c r="B253" s="22" t="s">
        <v>103</v>
      </c>
      <c r="C253" s="22"/>
      <c r="D253" s="22"/>
      <c r="E253" s="19"/>
      <c r="F253" s="19"/>
    </row>
    <row r="254" spans="1:6" x14ac:dyDescent="0.35">
      <c r="A254" s="19"/>
      <c r="B254" s="22" t="s">
        <v>905</v>
      </c>
      <c r="C254" s="22"/>
      <c r="D254" s="22"/>
      <c r="E254" s="19"/>
      <c r="F254" s="19"/>
    </row>
    <row r="255" spans="1:6" x14ac:dyDescent="0.35">
      <c r="A255" s="19"/>
      <c r="B255" s="22" t="s">
        <v>906</v>
      </c>
      <c r="C255" s="22"/>
      <c r="D255" s="22"/>
      <c r="E255" s="19"/>
      <c r="F255" s="19"/>
    </row>
    <row r="256" spans="1:6" x14ac:dyDescent="0.35">
      <c r="A256" s="19"/>
      <c r="B256" s="22" t="s">
        <v>907</v>
      </c>
      <c r="C256" s="22"/>
      <c r="D256" s="22"/>
      <c r="E256" s="19"/>
      <c r="F256" s="19"/>
    </row>
    <row r="257" spans="1:6" x14ac:dyDescent="0.35">
      <c r="A257" s="19"/>
      <c r="B257" s="22" t="s">
        <v>60</v>
      </c>
      <c r="C257" s="22"/>
      <c r="D257" s="22"/>
      <c r="E257" s="19"/>
      <c r="F257" s="19"/>
    </row>
    <row r="258" spans="1:6" x14ac:dyDescent="0.35">
      <c r="A258" s="19"/>
      <c r="B258" s="22" t="s">
        <v>908</v>
      </c>
      <c r="C258" s="22"/>
      <c r="D258" s="22"/>
      <c r="E258" s="19"/>
      <c r="F258" s="19"/>
    </row>
    <row r="259" spans="1:6" x14ac:dyDescent="0.35">
      <c r="A259" s="19"/>
      <c r="B259" s="22" t="s">
        <v>909</v>
      </c>
      <c r="C259" s="22"/>
      <c r="D259" s="22"/>
      <c r="E259" s="19"/>
      <c r="F259" s="19"/>
    </row>
    <row r="260" spans="1:6" x14ac:dyDescent="0.35">
      <c r="A260" s="19"/>
      <c r="B260" s="22" t="s">
        <v>910</v>
      </c>
      <c r="C260" s="22"/>
      <c r="D260" s="22"/>
      <c r="E260" s="19"/>
      <c r="F260" s="19"/>
    </row>
    <row r="261" spans="1:6" x14ac:dyDescent="0.35">
      <c r="A261" s="19"/>
      <c r="B261" s="22" t="s">
        <v>911</v>
      </c>
      <c r="C261" s="22"/>
      <c r="D261" s="22"/>
      <c r="E261" s="19"/>
      <c r="F261" s="19"/>
    </row>
    <row r="262" spans="1:6" x14ac:dyDescent="0.35">
      <c r="A262" s="19"/>
      <c r="B262" s="22" t="s">
        <v>912</v>
      </c>
      <c r="C262" s="22"/>
      <c r="D262" s="22"/>
      <c r="E262" s="19"/>
      <c r="F262" s="19"/>
    </row>
    <row r="263" spans="1:6" x14ac:dyDescent="0.35">
      <c r="A263" s="19"/>
      <c r="B263" s="22" t="s">
        <v>913</v>
      </c>
      <c r="C263" s="22"/>
      <c r="D263" s="22"/>
      <c r="E263" s="19"/>
      <c r="F263" s="19"/>
    </row>
    <row r="264" spans="1:6" x14ac:dyDescent="0.35">
      <c r="A264" s="19"/>
      <c r="B264" s="22" t="s">
        <v>914</v>
      </c>
      <c r="C264" s="22"/>
      <c r="D264" s="22"/>
      <c r="E264" s="19"/>
      <c r="F264" s="19"/>
    </row>
    <row r="265" spans="1:6" x14ac:dyDescent="0.35">
      <c r="A265" s="19"/>
      <c r="B265" s="22" t="s">
        <v>915</v>
      </c>
      <c r="C265" s="22"/>
      <c r="D265" s="22"/>
      <c r="E265" s="19"/>
      <c r="F265" s="19"/>
    </row>
    <row r="266" spans="1:6" x14ac:dyDescent="0.35">
      <c r="A266" s="19"/>
      <c r="B266" s="22" t="s">
        <v>916</v>
      </c>
      <c r="C266" s="22"/>
      <c r="D266" s="22"/>
      <c r="E266" s="19"/>
      <c r="F266" s="19"/>
    </row>
    <row r="267" spans="1:6" x14ac:dyDescent="0.35">
      <c r="A267" s="19"/>
      <c r="B267" s="22" t="s">
        <v>917</v>
      </c>
      <c r="C267" s="22"/>
      <c r="D267" s="22"/>
      <c r="E267" s="19"/>
      <c r="F267" s="19"/>
    </row>
    <row r="268" spans="1:6" ht="29" x14ac:dyDescent="0.35">
      <c r="A268" s="19"/>
      <c r="B268" s="22" t="s">
        <v>918</v>
      </c>
      <c r="C268" s="22"/>
      <c r="D268" s="22"/>
      <c r="E268" s="19"/>
      <c r="F268" s="19"/>
    </row>
    <row r="269" spans="1:6" x14ac:dyDescent="0.35">
      <c r="A269" s="19"/>
      <c r="B269" s="22" t="s">
        <v>919</v>
      </c>
      <c r="C269" s="22"/>
      <c r="D269" s="22"/>
      <c r="E269" s="19"/>
      <c r="F269" s="19"/>
    </row>
    <row r="270" spans="1:6" x14ac:dyDescent="0.35">
      <c r="A270" s="19"/>
      <c r="B270" s="22" t="s">
        <v>920</v>
      </c>
      <c r="C270" s="22"/>
      <c r="D270" s="22"/>
      <c r="E270" s="19"/>
      <c r="F270" s="19"/>
    </row>
    <row r="271" spans="1:6" x14ac:dyDescent="0.35">
      <c r="A271" s="19"/>
      <c r="B271" s="22" t="s">
        <v>921</v>
      </c>
      <c r="C271" s="22"/>
      <c r="D271" s="22"/>
      <c r="E271" s="19"/>
      <c r="F271" s="19"/>
    </row>
    <row r="272" spans="1:6" x14ac:dyDescent="0.35">
      <c r="A272" s="19"/>
      <c r="B272" s="22" t="s">
        <v>922</v>
      </c>
      <c r="C272" s="22"/>
      <c r="D272" s="22"/>
      <c r="E272" s="19"/>
      <c r="F272" s="19"/>
    </row>
    <row r="273" spans="1:6" x14ac:dyDescent="0.35">
      <c r="A273" s="19"/>
      <c r="B273" s="22" t="s">
        <v>923</v>
      </c>
      <c r="C273" s="22"/>
      <c r="D273" s="22"/>
      <c r="E273" s="19"/>
      <c r="F273" s="19"/>
    </row>
    <row r="274" spans="1:6" x14ac:dyDescent="0.35">
      <c r="A274" s="19"/>
      <c r="B274" s="22" t="s">
        <v>924</v>
      </c>
      <c r="C274" s="22"/>
      <c r="D274" s="22"/>
      <c r="E274" s="19"/>
      <c r="F274" s="19"/>
    </row>
    <row r="275" spans="1:6" x14ac:dyDescent="0.35">
      <c r="A275" s="19"/>
      <c r="B275" s="22" t="s">
        <v>925</v>
      </c>
      <c r="C275" s="22"/>
      <c r="D275" s="22"/>
      <c r="E275" s="19"/>
      <c r="F275" s="19"/>
    </row>
    <row r="276" spans="1:6" x14ac:dyDescent="0.35">
      <c r="A276" s="19"/>
      <c r="B276" s="22" t="s">
        <v>926</v>
      </c>
      <c r="C276" s="22"/>
      <c r="D276" s="22"/>
      <c r="E276" s="19"/>
      <c r="F276" s="19"/>
    </row>
    <row r="277" spans="1:6" x14ac:dyDescent="0.35">
      <c r="A277" s="19"/>
      <c r="B277" s="22" t="s">
        <v>927</v>
      </c>
      <c r="C277" s="22"/>
      <c r="D277" s="22"/>
      <c r="E277" s="19"/>
      <c r="F277" s="19"/>
    </row>
    <row r="278" spans="1:6" x14ac:dyDescent="0.35">
      <c r="A278" s="19"/>
      <c r="B278" s="22" t="s">
        <v>928</v>
      </c>
      <c r="C278" s="22"/>
      <c r="D278" s="22"/>
      <c r="E278" s="19"/>
      <c r="F278" s="19"/>
    </row>
    <row r="279" spans="1:6" x14ac:dyDescent="0.35">
      <c r="A279" s="19"/>
      <c r="B279" s="22" t="s">
        <v>929</v>
      </c>
      <c r="C279" s="22"/>
      <c r="D279" s="22"/>
      <c r="E279" s="19"/>
      <c r="F279" s="19"/>
    </row>
    <row r="280" spans="1:6" x14ac:dyDescent="0.35">
      <c r="A280" s="19"/>
      <c r="B280" s="22" t="s">
        <v>930</v>
      </c>
      <c r="C280" s="22"/>
      <c r="D280" s="22"/>
      <c r="E280" s="19"/>
      <c r="F280" s="19"/>
    </row>
    <row r="281" spans="1:6" x14ac:dyDescent="0.35">
      <c r="A281" s="19"/>
      <c r="B281" s="22" t="s">
        <v>931</v>
      </c>
      <c r="C281" s="22"/>
      <c r="D281" s="22"/>
      <c r="E281" s="19"/>
      <c r="F281" s="19"/>
    </row>
    <row r="282" spans="1:6" x14ac:dyDescent="0.35">
      <c r="A282" s="19"/>
      <c r="B282" s="22" t="s">
        <v>932</v>
      </c>
      <c r="C282" s="22"/>
      <c r="D282" s="22"/>
      <c r="E282" s="19"/>
      <c r="F282" s="19"/>
    </row>
    <row r="283" spans="1:6" x14ac:dyDescent="0.35">
      <c r="A283" s="19"/>
      <c r="B283" s="22" t="s">
        <v>933</v>
      </c>
      <c r="C283" s="22"/>
      <c r="D283" s="22"/>
      <c r="E283" s="19"/>
      <c r="F283" s="19"/>
    </row>
    <row r="284" spans="1:6" x14ac:dyDescent="0.35">
      <c r="A284" s="19"/>
      <c r="B284" s="22" t="s">
        <v>934</v>
      </c>
      <c r="C284" s="22"/>
      <c r="D284" s="22"/>
      <c r="E284" s="19"/>
      <c r="F284" s="19"/>
    </row>
    <row r="285" spans="1:6" x14ac:dyDescent="0.35">
      <c r="A285" s="19"/>
      <c r="B285" s="22" t="s">
        <v>61</v>
      </c>
      <c r="C285" s="22"/>
      <c r="D285" s="22"/>
      <c r="E285" s="19"/>
      <c r="F285" s="19"/>
    </row>
    <row r="286" spans="1:6" x14ac:dyDescent="0.35">
      <c r="A286" s="19"/>
      <c r="B286" s="22" t="s">
        <v>935</v>
      </c>
      <c r="C286" s="22"/>
      <c r="D286" s="22"/>
      <c r="E286" s="19"/>
      <c r="F286" s="19"/>
    </row>
    <row r="287" spans="1:6" x14ac:dyDescent="0.35">
      <c r="A287" s="19"/>
      <c r="B287" s="22" t="s">
        <v>936</v>
      </c>
      <c r="C287" s="22"/>
      <c r="D287" s="22"/>
      <c r="E287" s="19"/>
      <c r="F287" s="19"/>
    </row>
    <row r="288" spans="1:6" x14ac:dyDescent="0.35">
      <c r="A288" s="19"/>
      <c r="B288" s="22" t="s">
        <v>937</v>
      </c>
      <c r="C288" s="22"/>
      <c r="D288" s="22"/>
      <c r="E288" s="19"/>
      <c r="F288" s="19"/>
    </row>
    <row r="289" spans="1:6" x14ac:dyDescent="0.35">
      <c r="A289" s="19"/>
      <c r="B289" s="22" t="s">
        <v>938</v>
      </c>
      <c r="C289" s="22"/>
      <c r="D289" s="22"/>
      <c r="E289" s="19"/>
      <c r="F289" s="19"/>
    </row>
    <row r="290" spans="1:6" x14ac:dyDescent="0.35">
      <c r="A290" s="19"/>
      <c r="B290" s="22" t="s">
        <v>939</v>
      </c>
      <c r="C290" s="22"/>
      <c r="D290" s="22"/>
      <c r="E290" s="19"/>
      <c r="F290" s="19"/>
    </row>
    <row r="291" spans="1:6" x14ac:dyDescent="0.35">
      <c r="A291" s="19"/>
      <c r="B291" s="22" t="s">
        <v>940</v>
      </c>
      <c r="C291" s="22"/>
      <c r="D291" s="22"/>
      <c r="E291" s="19"/>
      <c r="F291" s="19"/>
    </row>
    <row r="292" spans="1:6" x14ac:dyDescent="0.35">
      <c r="A292" s="19"/>
      <c r="B292" s="22" t="s">
        <v>941</v>
      </c>
      <c r="C292" s="22"/>
      <c r="D292" s="22"/>
      <c r="E292" s="19"/>
      <c r="F292" s="19"/>
    </row>
    <row r="293" spans="1:6" x14ac:dyDescent="0.35">
      <c r="A293" s="19"/>
      <c r="B293" s="22" t="s">
        <v>942</v>
      </c>
      <c r="C293" s="22"/>
      <c r="D293" s="22"/>
      <c r="E293" s="19"/>
      <c r="F293" s="19"/>
    </row>
    <row r="294" spans="1:6" x14ac:dyDescent="0.35">
      <c r="A294" s="19"/>
      <c r="B294" s="22" t="s">
        <v>943</v>
      </c>
      <c r="C294" s="22"/>
      <c r="D294" s="22"/>
      <c r="E294" s="19"/>
      <c r="F294" s="19"/>
    </row>
    <row r="295" spans="1:6" x14ac:dyDescent="0.35">
      <c r="A295" s="19"/>
      <c r="B295" s="22" t="s">
        <v>944</v>
      </c>
      <c r="C295" s="22"/>
      <c r="D295" s="22"/>
      <c r="E295" s="19"/>
      <c r="F295" s="19"/>
    </row>
    <row r="296" spans="1:6" x14ac:dyDescent="0.35">
      <c r="A296" s="19"/>
      <c r="B296" s="22" t="s">
        <v>945</v>
      </c>
      <c r="C296" s="22"/>
      <c r="D296" s="22"/>
      <c r="E296" s="19"/>
      <c r="F296" s="19"/>
    </row>
    <row r="297" spans="1:6" x14ac:dyDescent="0.35">
      <c r="A297" s="19"/>
      <c r="B297" s="22" t="s">
        <v>946</v>
      </c>
      <c r="C297" s="22"/>
      <c r="D297" s="22"/>
      <c r="E297" s="19"/>
      <c r="F297" s="19"/>
    </row>
    <row r="298" spans="1:6" x14ac:dyDescent="0.35">
      <c r="A298" s="19"/>
      <c r="B298" s="22" t="s">
        <v>947</v>
      </c>
      <c r="C298" s="22"/>
      <c r="D298" s="22"/>
      <c r="E298" s="19"/>
      <c r="F298" s="19"/>
    </row>
    <row r="299" spans="1:6" x14ac:dyDescent="0.35">
      <c r="A299" s="19"/>
      <c r="B299" s="22" t="s">
        <v>948</v>
      </c>
      <c r="C299" s="22"/>
      <c r="D299" s="22"/>
      <c r="E299" s="19"/>
      <c r="F299" s="19"/>
    </row>
    <row r="300" spans="1:6" x14ac:dyDescent="0.35">
      <c r="A300" s="19"/>
      <c r="B300" s="22" t="s">
        <v>949</v>
      </c>
      <c r="C300" s="22"/>
      <c r="D300" s="22"/>
      <c r="E300" s="19"/>
      <c r="F300" s="19"/>
    </row>
    <row r="301" spans="1:6" x14ac:dyDescent="0.35">
      <c r="A301" s="19"/>
      <c r="B301" s="22" t="s">
        <v>950</v>
      </c>
      <c r="C301" s="22"/>
      <c r="D301" s="22"/>
      <c r="E301" s="19"/>
      <c r="F301" s="19"/>
    </row>
    <row r="302" spans="1:6" x14ac:dyDescent="0.35">
      <c r="A302" s="19"/>
      <c r="B302" s="22" t="s">
        <v>951</v>
      </c>
      <c r="C302" s="22"/>
      <c r="D302" s="22"/>
      <c r="E302" s="19"/>
      <c r="F302" s="19"/>
    </row>
    <row r="303" spans="1:6" x14ac:dyDescent="0.35">
      <c r="A303" s="19"/>
      <c r="B303" s="22" t="s">
        <v>952</v>
      </c>
      <c r="C303" s="22"/>
      <c r="D303" s="22"/>
      <c r="E303" s="19"/>
      <c r="F303" s="19"/>
    </row>
    <row r="304" spans="1:6" x14ac:dyDescent="0.35">
      <c r="A304" s="19"/>
      <c r="B304" s="22" t="s">
        <v>953</v>
      </c>
      <c r="C304" s="22"/>
      <c r="D304" s="22"/>
      <c r="E304" s="19"/>
      <c r="F304" s="19"/>
    </row>
    <row r="305" spans="1:6" x14ac:dyDescent="0.35">
      <c r="A305" s="19"/>
      <c r="B305" s="22" t="s">
        <v>954</v>
      </c>
      <c r="C305" s="22"/>
      <c r="D305" s="22"/>
      <c r="E305" s="19"/>
      <c r="F305" s="19"/>
    </row>
    <row r="306" spans="1:6" x14ac:dyDescent="0.35">
      <c r="A306" s="19"/>
      <c r="B306" s="22" t="s">
        <v>955</v>
      </c>
      <c r="C306" s="22"/>
      <c r="D306" s="22"/>
      <c r="E306" s="19"/>
      <c r="F306" s="19"/>
    </row>
    <row r="307" spans="1:6" x14ac:dyDescent="0.35">
      <c r="A307" s="19"/>
      <c r="B307" s="22" t="s">
        <v>956</v>
      </c>
      <c r="C307" s="22"/>
      <c r="D307" s="22"/>
      <c r="E307" s="19"/>
      <c r="F307" s="19"/>
    </row>
    <row r="308" spans="1:6" x14ac:dyDescent="0.35">
      <c r="A308" s="19"/>
      <c r="B308" s="22" t="s">
        <v>957</v>
      </c>
      <c r="C308" s="22"/>
      <c r="D308" s="22"/>
      <c r="E308" s="19"/>
      <c r="F308" s="19"/>
    </row>
    <row r="309" spans="1:6" x14ac:dyDescent="0.35">
      <c r="A309" s="19"/>
      <c r="B309" s="22" t="s">
        <v>958</v>
      </c>
      <c r="C309" s="22"/>
      <c r="D309" s="22"/>
      <c r="E309" s="19"/>
      <c r="F309" s="19"/>
    </row>
    <row r="310" spans="1:6" x14ac:dyDescent="0.35">
      <c r="A310" s="19"/>
      <c r="B310" s="22" t="s">
        <v>959</v>
      </c>
      <c r="C310" s="22"/>
      <c r="D310" s="22"/>
      <c r="E310" s="19"/>
      <c r="F310" s="19"/>
    </row>
    <row r="311" spans="1:6" x14ac:dyDescent="0.35">
      <c r="A311" s="19"/>
      <c r="B311" s="22" t="s">
        <v>960</v>
      </c>
      <c r="C311" s="22"/>
      <c r="D311" s="22"/>
      <c r="E311" s="19"/>
      <c r="F311" s="19"/>
    </row>
    <row r="312" spans="1:6" x14ac:dyDescent="0.35">
      <c r="A312" s="19"/>
      <c r="B312" s="22" t="s">
        <v>62</v>
      </c>
      <c r="C312" s="22"/>
      <c r="D312" s="22"/>
      <c r="E312" s="19"/>
      <c r="F312" s="19"/>
    </row>
    <row r="313" spans="1:6" x14ac:dyDescent="0.35">
      <c r="A313" s="19"/>
      <c r="B313" s="22" t="s">
        <v>961</v>
      </c>
      <c r="C313" s="22"/>
      <c r="D313" s="22"/>
      <c r="E313" s="19"/>
      <c r="F313" s="19"/>
    </row>
    <row r="314" spans="1:6" x14ac:dyDescent="0.35">
      <c r="A314" s="19"/>
      <c r="B314" s="22" t="s">
        <v>962</v>
      </c>
      <c r="C314" s="22"/>
      <c r="D314" s="22"/>
      <c r="E314" s="19"/>
      <c r="F314" s="19"/>
    </row>
    <row r="315" spans="1:6" x14ac:dyDescent="0.35">
      <c r="A315" s="19"/>
      <c r="B315" s="22" t="s">
        <v>963</v>
      </c>
      <c r="C315" s="22"/>
      <c r="D315" s="22"/>
      <c r="E315" s="19"/>
      <c r="F315" s="19"/>
    </row>
    <row r="316" spans="1:6" x14ac:dyDescent="0.35">
      <c r="A316" s="19"/>
      <c r="B316" s="22" t="s">
        <v>964</v>
      </c>
      <c r="C316" s="22"/>
      <c r="D316" s="22"/>
      <c r="E316" s="19"/>
      <c r="F316" s="19"/>
    </row>
    <row r="317" spans="1:6" x14ac:dyDescent="0.35">
      <c r="A317" s="19"/>
      <c r="B317" s="22" t="s">
        <v>965</v>
      </c>
      <c r="C317" s="22"/>
      <c r="D317" s="22"/>
      <c r="E317" s="19"/>
      <c r="F317" s="19"/>
    </row>
    <row r="318" spans="1:6" x14ac:dyDescent="0.35">
      <c r="A318" s="19"/>
      <c r="B318" s="22" t="s">
        <v>966</v>
      </c>
      <c r="C318" s="22"/>
      <c r="D318" s="22"/>
      <c r="E318" s="19"/>
      <c r="F318" s="19"/>
    </row>
    <row r="319" spans="1:6" x14ac:dyDescent="0.35">
      <c r="A319" s="19"/>
      <c r="B319" s="22" t="s">
        <v>967</v>
      </c>
      <c r="C319" s="22"/>
      <c r="D319" s="22"/>
      <c r="E319" s="19"/>
      <c r="F319" s="19"/>
    </row>
    <row r="320" spans="1:6" x14ac:dyDescent="0.35">
      <c r="A320" s="19"/>
      <c r="B320" s="22" t="s">
        <v>968</v>
      </c>
      <c r="C320" s="22"/>
      <c r="D320" s="22"/>
      <c r="E320" s="19"/>
      <c r="F320" s="19"/>
    </row>
    <row r="321" spans="1:6" x14ac:dyDescent="0.35">
      <c r="A321" s="19"/>
      <c r="B321" s="22" t="s">
        <v>969</v>
      </c>
      <c r="C321" s="22"/>
      <c r="D321" s="22"/>
      <c r="E321" s="19"/>
      <c r="F321" s="19"/>
    </row>
    <row r="322" spans="1:6" x14ac:dyDescent="0.35">
      <c r="A322" s="19"/>
      <c r="B322" s="22" t="s">
        <v>970</v>
      </c>
      <c r="C322" s="22"/>
      <c r="D322" s="22"/>
      <c r="E322" s="19"/>
      <c r="F322" s="19"/>
    </row>
    <row r="323" spans="1:6" x14ac:dyDescent="0.35">
      <c r="A323" s="19"/>
      <c r="B323" s="22" t="s">
        <v>971</v>
      </c>
      <c r="C323" s="22"/>
      <c r="D323" s="22"/>
      <c r="E323" s="19"/>
      <c r="F323" s="19"/>
    </row>
    <row r="324" spans="1:6" x14ac:dyDescent="0.35">
      <c r="A324" s="19"/>
      <c r="B324" s="22" t="s">
        <v>972</v>
      </c>
      <c r="C324" s="22"/>
      <c r="D324" s="22"/>
      <c r="E324" s="19"/>
      <c r="F324" s="19"/>
    </row>
    <row r="325" spans="1:6" x14ac:dyDescent="0.35">
      <c r="A325" s="19"/>
      <c r="B325" s="22" t="s">
        <v>973</v>
      </c>
      <c r="C325" s="22"/>
      <c r="D325" s="22"/>
      <c r="E325" s="19"/>
      <c r="F325" s="19"/>
    </row>
    <row r="326" spans="1:6" x14ac:dyDescent="0.35">
      <c r="A326" s="19"/>
      <c r="B326" s="22" t="s">
        <v>974</v>
      </c>
      <c r="C326" s="22"/>
      <c r="D326" s="22"/>
      <c r="E326" s="19"/>
      <c r="F326" s="19"/>
    </row>
    <row r="327" spans="1:6" x14ac:dyDescent="0.35">
      <c r="A327" s="19"/>
      <c r="B327" s="22" t="s">
        <v>975</v>
      </c>
      <c r="C327" s="22"/>
      <c r="D327" s="22"/>
      <c r="E327" s="19"/>
      <c r="F327" s="19"/>
    </row>
    <row r="328" spans="1:6" x14ac:dyDescent="0.35">
      <c r="A328" s="19"/>
      <c r="B328" s="22" t="s">
        <v>976</v>
      </c>
      <c r="C328" s="22"/>
      <c r="D328" s="22"/>
      <c r="E328" s="19"/>
      <c r="F328" s="19"/>
    </row>
    <row r="329" spans="1:6" x14ac:dyDescent="0.35">
      <c r="A329" s="19"/>
      <c r="B329" s="22" t="s">
        <v>977</v>
      </c>
      <c r="C329" s="22"/>
      <c r="D329" s="22"/>
      <c r="E329" s="19"/>
      <c r="F329" s="19"/>
    </row>
    <row r="330" spans="1:6" x14ac:dyDescent="0.35">
      <c r="A330" s="19"/>
      <c r="B330" s="22" t="s">
        <v>978</v>
      </c>
      <c r="C330" s="22"/>
      <c r="D330" s="22"/>
      <c r="E330" s="19"/>
      <c r="F330" s="19"/>
    </row>
    <row r="331" spans="1:6" x14ac:dyDescent="0.35">
      <c r="A331" s="19"/>
      <c r="B331" s="22" t="s">
        <v>979</v>
      </c>
      <c r="C331" s="22"/>
      <c r="D331" s="22"/>
      <c r="E331" s="19"/>
      <c r="F331" s="19"/>
    </row>
    <row r="332" spans="1:6" x14ac:dyDescent="0.35">
      <c r="A332" s="19"/>
      <c r="B332" s="22" t="s">
        <v>980</v>
      </c>
      <c r="C332" s="22"/>
      <c r="D332" s="22"/>
      <c r="E332" s="19"/>
      <c r="F332" s="19"/>
    </row>
    <row r="333" spans="1:6" x14ac:dyDescent="0.35">
      <c r="A333" s="19"/>
      <c r="B333" s="22" t="s">
        <v>981</v>
      </c>
      <c r="C333" s="22"/>
      <c r="D333" s="22"/>
      <c r="E333" s="19"/>
      <c r="F333" s="19"/>
    </row>
    <row r="334" spans="1:6" x14ac:dyDescent="0.35">
      <c r="A334" s="19"/>
      <c r="B334" s="22" t="s">
        <v>982</v>
      </c>
      <c r="C334" s="22"/>
      <c r="D334" s="22"/>
      <c r="E334" s="19"/>
      <c r="F334" s="19"/>
    </row>
    <row r="335" spans="1:6" x14ac:dyDescent="0.35">
      <c r="A335" s="19"/>
      <c r="B335" s="22" t="s">
        <v>983</v>
      </c>
      <c r="C335" s="22"/>
      <c r="D335" s="22"/>
      <c r="E335" s="19"/>
      <c r="F335" s="19"/>
    </row>
    <row r="336" spans="1:6" x14ac:dyDescent="0.35">
      <c r="A336" s="19"/>
      <c r="B336" s="22" t="s">
        <v>984</v>
      </c>
      <c r="C336" s="22"/>
      <c r="D336" s="22"/>
      <c r="E336" s="19"/>
      <c r="F336" s="19"/>
    </row>
    <row r="337" spans="1:6" x14ac:dyDescent="0.35">
      <c r="A337" s="19"/>
      <c r="B337" s="22" t="s">
        <v>985</v>
      </c>
      <c r="C337" s="22"/>
      <c r="D337" s="22"/>
      <c r="E337" s="19"/>
      <c r="F337" s="19"/>
    </row>
    <row r="338" spans="1:6" x14ac:dyDescent="0.35">
      <c r="A338" s="19"/>
      <c r="B338" s="22" t="s">
        <v>986</v>
      </c>
      <c r="C338" s="22"/>
      <c r="D338" s="22"/>
      <c r="E338" s="19"/>
      <c r="F338" s="19"/>
    </row>
    <row r="339" spans="1:6" x14ac:dyDescent="0.35">
      <c r="A339" s="19"/>
      <c r="B339" s="22" t="s">
        <v>987</v>
      </c>
      <c r="C339" s="22"/>
      <c r="D339" s="22"/>
      <c r="E339" s="19"/>
      <c r="F339" s="19"/>
    </row>
    <row r="340" spans="1:6" x14ac:dyDescent="0.35">
      <c r="A340" s="19"/>
      <c r="B340" s="22" t="s">
        <v>988</v>
      </c>
      <c r="C340" s="22"/>
      <c r="D340" s="22"/>
      <c r="E340" s="19"/>
      <c r="F340" s="19"/>
    </row>
    <row r="341" spans="1:6" x14ac:dyDescent="0.35">
      <c r="A341" s="19"/>
      <c r="B341" s="22" t="s">
        <v>989</v>
      </c>
      <c r="C341" s="22"/>
      <c r="D341" s="22"/>
      <c r="E341" s="19"/>
      <c r="F341" s="19"/>
    </row>
    <row r="342" spans="1:6" x14ac:dyDescent="0.35">
      <c r="A342" s="19"/>
      <c r="B342" s="22" t="s">
        <v>990</v>
      </c>
      <c r="C342" s="22"/>
      <c r="D342" s="22"/>
      <c r="E342" s="19"/>
      <c r="F342" s="19"/>
    </row>
    <row r="343" spans="1:6" x14ac:dyDescent="0.35">
      <c r="A343" s="19"/>
      <c r="B343" s="22" t="s">
        <v>991</v>
      </c>
      <c r="C343" s="22"/>
      <c r="D343" s="22"/>
      <c r="E343" s="19"/>
      <c r="F343" s="19"/>
    </row>
    <row r="344" spans="1:6" x14ac:dyDescent="0.35">
      <c r="A344" s="19"/>
      <c r="B344" s="22" t="s">
        <v>992</v>
      </c>
      <c r="C344" s="22"/>
      <c r="D344" s="22"/>
      <c r="E344" s="19"/>
      <c r="F344" s="19"/>
    </row>
    <row r="345" spans="1:6" x14ac:dyDescent="0.35">
      <c r="A345" s="19"/>
      <c r="B345" s="22" t="s">
        <v>993</v>
      </c>
      <c r="C345" s="22"/>
      <c r="D345" s="22"/>
      <c r="E345" s="19"/>
      <c r="F345" s="19"/>
    </row>
    <row r="346" spans="1:6" x14ac:dyDescent="0.35">
      <c r="A346" s="19"/>
      <c r="B346" s="22" t="s">
        <v>994</v>
      </c>
      <c r="C346" s="22"/>
      <c r="D346" s="22"/>
      <c r="E346" s="19"/>
      <c r="F346" s="19"/>
    </row>
    <row r="347" spans="1:6" x14ac:dyDescent="0.35">
      <c r="A347" s="19"/>
      <c r="B347" s="22" t="s">
        <v>38</v>
      </c>
      <c r="C347" s="22"/>
      <c r="D347" s="22"/>
      <c r="E347" s="19"/>
      <c r="F347" s="19"/>
    </row>
    <row r="348" spans="1:6" ht="29" x14ac:dyDescent="0.35">
      <c r="A348" s="19"/>
      <c r="B348" s="22" t="s">
        <v>108</v>
      </c>
      <c r="C348" s="22"/>
      <c r="D348" s="22"/>
      <c r="E348" s="19"/>
      <c r="F348" s="19"/>
    </row>
    <row r="349" spans="1:6" x14ac:dyDescent="0.35">
      <c r="A349" s="19"/>
      <c r="B349" s="22" t="s">
        <v>39</v>
      </c>
      <c r="C349" s="22"/>
      <c r="D349" s="22"/>
      <c r="E349" s="19"/>
      <c r="F349" s="19"/>
    </row>
    <row r="350" spans="1:6" x14ac:dyDescent="0.35">
      <c r="A350" s="19"/>
      <c r="B350" s="22" t="s">
        <v>115</v>
      </c>
      <c r="C350" s="22"/>
      <c r="D350" s="22"/>
      <c r="E350" s="19"/>
      <c r="F350" s="19"/>
    </row>
    <row r="351" spans="1:6" x14ac:dyDescent="0.35">
      <c r="A351" s="19"/>
      <c r="B351" s="22" t="s">
        <v>178</v>
      </c>
      <c r="C351" s="22"/>
      <c r="D351" s="22"/>
      <c r="E351" s="19"/>
      <c r="F351" s="19"/>
    </row>
    <row r="352" spans="1:6" x14ac:dyDescent="0.35">
      <c r="A352" s="19"/>
      <c r="B352" s="22" t="s">
        <v>64</v>
      </c>
      <c r="C352" s="22"/>
      <c r="D352" s="22"/>
      <c r="E352" s="19"/>
      <c r="F352" s="19"/>
    </row>
    <row r="353" spans="1:6" x14ac:dyDescent="0.35">
      <c r="A353" s="19"/>
      <c r="B353" s="22" t="s">
        <v>40</v>
      </c>
      <c r="C353" s="22"/>
      <c r="D353" s="22"/>
      <c r="E353" s="19"/>
      <c r="F353" s="19"/>
    </row>
    <row r="354" spans="1:6" x14ac:dyDescent="0.35">
      <c r="A354" s="19"/>
      <c r="B354" s="22" t="s">
        <v>87</v>
      </c>
      <c r="C354" s="22"/>
      <c r="D354" s="22"/>
      <c r="E354" s="19"/>
      <c r="F354" s="19"/>
    </row>
    <row r="355" spans="1:6" x14ac:dyDescent="0.35">
      <c r="A355" s="19"/>
      <c r="B355" s="22" t="s">
        <v>41</v>
      </c>
      <c r="C355" s="22"/>
      <c r="D355" s="22"/>
      <c r="E355" s="19"/>
      <c r="F355" s="19"/>
    </row>
    <row r="356" spans="1:6" x14ac:dyDescent="0.35">
      <c r="A356" s="19"/>
      <c r="B356" s="22" t="s">
        <v>102</v>
      </c>
      <c r="C356" s="22"/>
      <c r="D356" s="22"/>
      <c r="E356" s="19"/>
      <c r="F356" s="19"/>
    </row>
    <row r="357" spans="1:6" x14ac:dyDescent="0.35">
      <c r="A357" s="19"/>
      <c r="B357" s="22" t="s">
        <v>42</v>
      </c>
      <c r="C357" s="22"/>
      <c r="D357" s="22"/>
      <c r="E357" s="19"/>
      <c r="F357" s="19"/>
    </row>
    <row r="358" spans="1:6" x14ac:dyDescent="0.35">
      <c r="A358" s="19"/>
      <c r="B358" s="22" t="s">
        <v>90</v>
      </c>
      <c r="C358" s="22"/>
      <c r="D358" s="22"/>
      <c r="E358" s="19"/>
      <c r="F358" s="19"/>
    </row>
    <row r="359" spans="1:6" x14ac:dyDescent="0.35">
      <c r="A359" s="19"/>
      <c r="B359" s="22" t="s">
        <v>65</v>
      </c>
      <c r="C359" s="22"/>
      <c r="D359" s="22"/>
      <c r="E359" s="19"/>
      <c r="F359" s="19"/>
    </row>
    <row r="360" spans="1:6" x14ac:dyDescent="0.35">
      <c r="A360" s="19"/>
      <c r="B360" s="22" t="s">
        <v>105</v>
      </c>
      <c r="C360" s="22"/>
      <c r="D360" s="22"/>
      <c r="E360" s="19"/>
      <c r="F360" s="19"/>
    </row>
    <row r="361" spans="1:6" x14ac:dyDescent="0.35">
      <c r="A361" s="19"/>
      <c r="B361" s="22" t="s">
        <v>74</v>
      </c>
      <c r="C361" s="22"/>
      <c r="D361" s="22"/>
      <c r="E361" s="19"/>
      <c r="F361" s="19"/>
    </row>
    <row r="362" spans="1:6" x14ac:dyDescent="0.35">
      <c r="A362" s="19"/>
      <c r="B362" s="22" t="s">
        <v>117</v>
      </c>
      <c r="C362" s="22"/>
      <c r="D362" s="22"/>
      <c r="E362" s="19"/>
      <c r="F362" s="19"/>
    </row>
    <row r="363" spans="1:6" x14ac:dyDescent="0.35">
      <c r="A363" s="19"/>
      <c r="B363" s="22" t="s">
        <v>118</v>
      </c>
      <c r="C363" s="22"/>
      <c r="D363" s="22"/>
      <c r="E363" s="19"/>
      <c r="F363" s="19"/>
    </row>
    <row r="364" spans="1:6" x14ac:dyDescent="0.35">
      <c r="A364" s="19"/>
      <c r="B364" s="22" t="s">
        <v>43</v>
      </c>
      <c r="C364" s="22"/>
      <c r="D364" s="22"/>
      <c r="E364" s="19"/>
      <c r="F364" s="19"/>
    </row>
    <row r="365" spans="1:6" x14ac:dyDescent="0.35">
      <c r="A365" s="19"/>
      <c r="B365" s="22" t="s">
        <v>75</v>
      </c>
      <c r="C365" s="22"/>
      <c r="D365" s="22"/>
      <c r="E365" s="19"/>
      <c r="F365" s="19"/>
    </row>
    <row r="366" spans="1:6" x14ac:dyDescent="0.35">
      <c r="A366" s="19"/>
      <c r="B366" s="22" t="s">
        <v>106</v>
      </c>
      <c r="C366" s="22"/>
      <c r="D366" s="22"/>
      <c r="E366" s="19"/>
      <c r="F366" s="19"/>
    </row>
    <row r="367" spans="1:6" x14ac:dyDescent="0.35">
      <c r="A367" s="19"/>
      <c r="B367" s="22" t="s">
        <v>106</v>
      </c>
      <c r="C367" s="22"/>
      <c r="D367" s="22"/>
      <c r="E367" s="19"/>
      <c r="F367" s="19"/>
    </row>
    <row r="368" spans="1:6" x14ac:dyDescent="0.35">
      <c r="A368" s="19"/>
      <c r="B368" s="22" t="s">
        <v>81</v>
      </c>
      <c r="C368" s="22"/>
      <c r="D368" s="22"/>
      <c r="E368" s="19"/>
      <c r="F368" s="19"/>
    </row>
    <row r="369" spans="1:6" x14ac:dyDescent="0.35">
      <c r="A369" s="19"/>
      <c r="B369" s="22" t="s">
        <v>82</v>
      </c>
      <c r="C369" s="22"/>
      <c r="D369" s="22"/>
      <c r="E369" s="19"/>
      <c r="F369" s="19"/>
    </row>
    <row r="370" spans="1:6" x14ac:dyDescent="0.35">
      <c r="A370" s="19"/>
      <c r="B370" s="22" t="s">
        <v>83</v>
      </c>
      <c r="C370" s="22"/>
      <c r="D370" s="22"/>
      <c r="E370" s="19"/>
      <c r="F370" s="19"/>
    </row>
    <row r="371" spans="1:6" x14ac:dyDescent="0.35">
      <c r="A371" s="19"/>
      <c r="B371" s="22" t="s">
        <v>179</v>
      </c>
      <c r="C371" s="22"/>
      <c r="D371" s="22"/>
      <c r="E371" s="19"/>
      <c r="F371" s="19"/>
    </row>
    <row r="372" spans="1:6" x14ac:dyDescent="0.35">
      <c r="A372" s="19"/>
      <c r="B372" s="22" t="s">
        <v>76</v>
      </c>
      <c r="C372" s="22"/>
      <c r="D372" s="22"/>
      <c r="E372" s="19"/>
      <c r="F372" s="19"/>
    </row>
    <row r="373" spans="1:6" x14ac:dyDescent="0.35">
      <c r="A373" s="19"/>
      <c r="B373" s="22" t="s">
        <v>77</v>
      </c>
      <c r="C373" s="22"/>
      <c r="D373" s="22"/>
      <c r="E373" s="19"/>
      <c r="F373" s="19"/>
    </row>
    <row r="374" spans="1:6" x14ac:dyDescent="0.35">
      <c r="A374" s="19"/>
      <c r="B374" s="22" t="s">
        <v>44</v>
      </c>
      <c r="C374" s="22"/>
      <c r="D374" s="22"/>
      <c r="E374" s="19"/>
      <c r="F374" s="19"/>
    </row>
    <row r="375" spans="1:6" x14ac:dyDescent="0.35">
      <c r="A375" s="19"/>
      <c r="B375" s="22" t="s">
        <v>66</v>
      </c>
      <c r="C375" s="22"/>
      <c r="D375" s="22"/>
      <c r="E375" s="19"/>
      <c r="F375" s="19"/>
    </row>
    <row r="376" spans="1:6" x14ac:dyDescent="0.35">
      <c r="A376" s="19"/>
      <c r="B376" s="22" t="s">
        <v>67</v>
      </c>
      <c r="C376" s="22"/>
      <c r="D376" s="22"/>
      <c r="E376" s="19"/>
      <c r="F376" s="19"/>
    </row>
    <row r="377" spans="1:6" x14ac:dyDescent="0.35">
      <c r="A377" s="19"/>
      <c r="B377" s="22" t="s">
        <v>31</v>
      </c>
      <c r="C377" s="22"/>
      <c r="D377" s="22"/>
      <c r="E377" s="19"/>
      <c r="F377" s="19"/>
    </row>
    <row r="378" spans="1:6" x14ac:dyDescent="0.35">
      <c r="A378" s="19"/>
      <c r="B378" s="22" t="s">
        <v>97</v>
      </c>
      <c r="C378" s="22"/>
      <c r="D378" s="22"/>
      <c r="E378" s="19"/>
      <c r="F378" s="19"/>
    </row>
    <row r="379" spans="1:6" x14ac:dyDescent="0.35">
      <c r="A379" s="19"/>
      <c r="B379" s="22" t="s">
        <v>98</v>
      </c>
      <c r="C379" s="22"/>
      <c r="D379" s="22"/>
      <c r="E379" s="19"/>
      <c r="F379" s="19"/>
    </row>
    <row r="380" spans="1:6" x14ac:dyDescent="0.35">
      <c r="A380" s="19"/>
      <c r="B380" s="22" t="s">
        <v>180</v>
      </c>
      <c r="C380" s="22"/>
      <c r="D380" s="22"/>
      <c r="E380" s="19"/>
      <c r="F380" s="19"/>
    </row>
    <row r="381" spans="1:6" x14ac:dyDescent="0.35">
      <c r="A381" s="19"/>
      <c r="B381" s="22" t="s">
        <v>116</v>
      </c>
      <c r="C381" s="22"/>
      <c r="D381" s="22"/>
      <c r="E381" s="19"/>
      <c r="F381" s="19"/>
    </row>
    <row r="382" spans="1:6" x14ac:dyDescent="0.35">
      <c r="A382" s="19"/>
      <c r="B382" s="22" t="s">
        <v>93</v>
      </c>
      <c r="C382" s="22"/>
      <c r="D382" s="22"/>
      <c r="E382" s="19"/>
      <c r="F382" s="19"/>
    </row>
    <row r="383" spans="1:6" x14ac:dyDescent="0.35">
      <c r="A383" s="19"/>
      <c r="B383" s="22" t="s">
        <v>84</v>
      </c>
      <c r="C383" s="22"/>
      <c r="D383" s="22"/>
      <c r="E383" s="19"/>
      <c r="F383" s="19"/>
    </row>
    <row r="384" spans="1:6" x14ac:dyDescent="0.35">
      <c r="A384" s="19"/>
      <c r="B384" s="22" t="s">
        <v>100</v>
      </c>
      <c r="C384" s="22"/>
      <c r="D384" s="22"/>
      <c r="E384" s="19"/>
      <c r="F384" s="19"/>
    </row>
    <row r="385" spans="1:6" x14ac:dyDescent="0.35">
      <c r="A385" s="19"/>
      <c r="B385" s="22" t="s">
        <v>68</v>
      </c>
      <c r="C385" s="22"/>
      <c r="D385" s="22"/>
      <c r="E385" s="19"/>
      <c r="F385" s="19"/>
    </row>
    <row r="386" spans="1:6" x14ac:dyDescent="0.35">
      <c r="A386" s="19"/>
      <c r="B386" s="22" t="s">
        <v>78</v>
      </c>
      <c r="C386" s="22"/>
      <c r="D386" s="22"/>
      <c r="E386" s="19"/>
      <c r="F386" s="19"/>
    </row>
    <row r="387" spans="1:6" x14ac:dyDescent="0.35">
      <c r="A387" s="19"/>
      <c r="B387" s="22" t="s">
        <v>46</v>
      </c>
      <c r="C387" s="22"/>
      <c r="D387" s="22"/>
      <c r="E387" s="19"/>
      <c r="F387" s="19"/>
    </row>
    <row r="388" spans="1:6" x14ac:dyDescent="0.35">
      <c r="A388" s="19"/>
      <c r="B388" s="22" t="s">
        <v>69</v>
      </c>
      <c r="C388" s="22"/>
      <c r="D388" s="22"/>
      <c r="E388" s="19"/>
      <c r="F388" s="19"/>
    </row>
    <row r="389" spans="1:6" x14ac:dyDescent="0.35">
      <c r="A389" s="19"/>
      <c r="B389" s="22" t="s">
        <v>70</v>
      </c>
      <c r="C389" s="22"/>
      <c r="D389" s="22"/>
      <c r="E389" s="19"/>
      <c r="F389" s="19"/>
    </row>
    <row r="390" spans="1:6" x14ac:dyDescent="0.35">
      <c r="A390" s="19"/>
      <c r="B390" s="22" t="s">
        <v>94</v>
      </c>
      <c r="C390" s="22"/>
      <c r="D390" s="22"/>
      <c r="E390" s="19"/>
      <c r="F390" s="19"/>
    </row>
    <row r="391" spans="1:6" x14ac:dyDescent="0.35">
      <c r="A391" s="19"/>
      <c r="B391" s="22" t="s">
        <v>113</v>
      </c>
      <c r="C391" s="22"/>
      <c r="D391" s="22"/>
      <c r="E391" s="19"/>
      <c r="F391" s="19"/>
    </row>
    <row r="392" spans="1:6" x14ac:dyDescent="0.35">
      <c r="A392" s="19"/>
      <c r="B392" s="22" t="s">
        <v>71</v>
      </c>
      <c r="C392" s="22"/>
      <c r="D392" s="22"/>
      <c r="E392" s="19"/>
      <c r="F392" s="19"/>
    </row>
    <row r="393" spans="1:6" x14ac:dyDescent="0.35">
      <c r="A393" s="19"/>
      <c r="B393" s="22" t="s">
        <v>72</v>
      </c>
      <c r="C393" s="22"/>
      <c r="D393" s="22"/>
      <c r="E393" s="19"/>
      <c r="F393" s="19"/>
    </row>
    <row r="394" spans="1:6" x14ac:dyDescent="0.35">
      <c r="A394" s="19"/>
      <c r="B394" s="22" t="s">
        <v>73</v>
      </c>
      <c r="C394" s="22"/>
      <c r="D394" s="22"/>
      <c r="E394" s="19"/>
      <c r="F394" s="19"/>
    </row>
    <row r="395" spans="1:6" x14ac:dyDescent="0.35">
      <c r="A395" s="19"/>
      <c r="B395" s="22" t="s">
        <v>47</v>
      </c>
      <c r="C395" s="22"/>
      <c r="D395" s="22"/>
      <c r="E395" s="19"/>
      <c r="F395" s="19"/>
    </row>
    <row r="396" spans="1:6" x14ac:dyDescent="0.35">
      <c r="A396" s="19"/>
      <c r="B396" s="22" t="s">
        <v>48</v>
      </c>
      <c r="C396" s="22"/>
      <c r="D396" s="22"/>
      <c r="E396" s="19"/>
      <c r="F396" s="19"/>
    </row>
    <row r="397" spans="1:6" x14ac:dyDescent="0.35">
      <c r="A397" s="19"/>
      <c r="B397" s="22" t="s">
        <v>95</v>
      </c>
      <c r="C397" s="22"/>
      <c r="D397" s="22"/>
      <c r="E397" s="19"/>
      <c r="F397" s="19"/>
    </row>
    <row r="398" spans="1:6" x14ac:dyDescent="0.35">
      <c r="A398" s="19"/>
      <c r="B398" s="22"/>
      <c r="C398" s="22"/>
      <c r="D398" s="22"/>
      <c r="E398" s="19"/>
      <c r="F398" s="19"/>
    </row>
    <row r="399" spans="1:6" ht="26" x14ac:dyDescent="0.35">
      <c r="A399" s="234" t="s">
        <v>202</v>
      </c>
      <c r="B399" s="234"/>
      <c r="C399" s="234"/>
      <c r="D399" s="234"/>
      <c r="E399" s="234"/>
      <c r="F399" s="19"/>
    </row>
  </sheetData>
  <sheetProtection algorithmName="SHA-512" hashValue="wDEvj/11rsL6T+mit0CZLwSDDwF6OtBpmFcbzGqw0noFAaDrkN/lrA4UqP+mDtCztLdKDoxrL/kgeVSA6USnvg==" saltValue="38paPSqY2jQLb/8RYYwvyA==" spinCount="100000" sheet="1" objects="1" scenarios="1"/>
  <mergeCells count="2">
    <mergeCell ref="A1:E1"/>
    <mergeCell ref="A399:E39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9"/>
  <sheetViews>
    <sheetView topLeftCell="A3" zoomScaleNormal="100" workbookViewId="0">
      <selection activeCell="A3" sqref="A3"/>
    </sheetView>
  </sheetViews>
  <sheetFormatPr defaultRowHeight="14.5" x14ac:dyDescent="0.35"/>
  <cols>
    <col min="1" max="1" width="255.54296875" customWidth="1"/>
  </cols>
  <sheetData>
    <row r="1" spans="1:1" ht="15" thickBot="1" x14ac:dyDescent="0.4">
      <c r="A1" s="2" t="s">
        <v>120</v>
      </c>
    </row>
    <row r="2" spans="1:1" ht="15" thickBot="1" x14ac:dyDescent="0.4">
      <c r="A2" s="4" t="s">
        <v>121</v>
      </c>
    </row>
    <row r="3" spans="1:1" ht="78.75" customHeight="1" thickBot="1" x14ac:dyDescent="0.4">
      <c r="A3" s="3" t="s">
        <v>188</v>
      </c>
    </row>
    <row r="4" spans="1:1" ht="29.5" thickBot="1" x14ac:dyDescent="0.4">
      <c r="A4" s="5" t="s">
        <v>189</v>
      </c>
    </row>
    <row r="5" spans="1:1" ht="15" thickBot="1" x14ac:dyDescent="0.4">
      <c r="A5" s="5" t="s">
        <v>173</v>
      </c>
    </row>
    <row r="6" spans="1:1" ht="15" thickBot="1" x14ac:dyDescent="0.4">
      <c r="A6" s="5" t="s">
        <v>182</v>
      </c>
    </row>
    <row r="7" spans="1:1" ht="15" thickBot="1" x14ac:dyDescent="0.4">
      <c r="A7" s="5" t="s">
        <v>183</v>
      </c>
    </row>
    <row r="8" spans="1:1" ht="15" thickBot="1" x14ac:dyDescent="0.4">
      <c r="A8" s="6" t="s">
        <v>122</v>
      </c>
    </row>
    <row r="9" spans="1:1" ht="44" thickBot="1" x14ac:dyDescent="0.4">
      <c r="A9" s="7" t="s">
        <v>190</v>
      </c>
    </row>
    <row r="10" spans="1:1" ht="29.5" thickBot="1" x14ac:dyDescent="0.4">
      <c r="A10" s="3" t="s">
        <v>192</v>
      </c>
    </row>
    <row r="11" spans="1:1" ht="15" thickBot="1" x14ac:dyDescent="0.4">
      <c r="A11" s="5" t="s">
        <v>193</v>
      </c>
    </row>
    <row r="12" spans="1:1" ht="15" thickBot="1" x14ac:dyDescent="0.4">
      <c r="A12" s="8" t="s">
        <v>344</v>
      </c>
    </row>
    <row r="13" spans="1:1" ht="15" thickBot="1" x14ac:dyDescent="0.4">
      <c r="A13" s="5" t="s">
        <v>191</v>
      </c>
    </row>
    <row r="14" spans="1:1" ht="15" thickBot="1" x14ac:dyDescent="0.4">
      <c r="A14" s="9" t="s">
        <v>123</v>
      </c>
    </row>
    <row r="15" spans="1:1" ht="135" customHeight="1" thickBot="1" x14ac:dyDescent="0.4">
      <c r="A15" s="12" t="s">
        <v>194</v>
      </c>
    </row>
    <row r="16" spans="1:1" ht="58.5" thickBot="1" x14ac:dyDescent="0.4">
      <c r="A16" s="7" t="s">
        <v>195</v>
      </c>
    </row>
    <row r="17" spans="1:1" ht="15" thickBot="1" x14ac:dyDescent="0.4">
      <c r="A17" s="3" t="s">
        <v>196</v>
      </c>
    </row>
    <row r="18" spans="1:1" ht="15" thickBot="1" x14ac:dyDescent="0.4">
      <c r="A18" s="10" t="s">
        <v>124</v>
      </c>
    </row>
    <row r="19" spans="1:1" ht="15" thickBot="1" x14ac:dyDescent="0.4">
      <c r="A19" s="7" t="s">
        <v>197</v>
      </c>
    </row>
    <row r="20" spans="1:1" ht="44" thickBot="1" x14ac:dyDescent="0.4">
      <c r="A20" s="3" t="s">
        <v>184</v>
      </c>
    </row>
    <row r="21" spans="1:1" ht="15" thickBot="1" x14ac:dyDescent="0.4">
      <c r="A21" s="5" t="s">
        <v>198</v>
      </c>
    </row>
    <row r="22" spans="1:1" ht="15" thickBot="1" x14ac:dyDescent="0.4">
      <c r="A22" s="3" t="s">
        <v>200</v>
      </c>
    </row>
    <row r="23" spans="1:1" ht="15" thickBot="1" x14ac:dyDescent="0.4">
      <c r="A23" s="11" t="s">
        <v>125</v>
      </c>
    </row>
    <row r="24" spans="1:1" ht="15" thickBot="1" x14ac:dyDescent="0.4">
      <c r="A24" s="12" t="s">
        <v>199</v>
      </c>
    </row>
    <row r="25" spans="1:1" ht="29.5" thickBot="1" x14ac:dyDescent="0.4">
      <c r="A25" s="3" t="s">
        <v>201</v>
      </c>
    </row>
    <row r="26" spans="1:1" ht="15" thickBot="1" x14ac:dyDescent="0.4">
      <c r="A26" s="3" t="s">
        <v>185</v>
      </c>
    </row>
    <row r="27" spans="1:1" ht="15" thickBot="1" x14ac:dyDescent="0.4">
      <c r="A27" s="5" t="s">
        <v>174</v>
      </c>
    </row>
    <row r="28" spans="1:1" ht="15" thickBot="1" x14ac:dyDescent="0.4">
      <c r="A28" s="3"/>
    </row>
    <row r="29" spans="1:1" ht="15" thickBot="1" x14ac:dyDescent="0.4">
      <c r="A29" s="14" t="s">
        <v>126</v>
      </c>
    </row>
  </sheetData>
  <sheetProtection password="92F0" sheet="1" objects="1" scenarios="1"/>
  <pageMargins left="0.7" right="0.7" top="0.75" bottom="0.75" header="0.3" footer="0.3"/>
  <pageSetup paperSize="8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0"/>
  <sheetViews>
    <sheetView zoomScale="84" zoomScaleNormal="84" workbookViewId="0">
      <selection activeCell="A4" sqref="A4"/>
    </sheetView>
  </sheetViews>
  <sheetFormatPr defaultColWidth="9.1796875" defaultRowHeight="14.5" x14ac:dyDescent="0.35"/>
  <cols>
    <col min="1" max="1" width="47" style="19" customWidth="1"/>
    <col min="2" max="2" width="89.81640625" style="19" customWidth="1"/>
    <col min="3" max="3" width="141.453125" style="19" customWidth="1"/>
    <col min="4" max="16384" width="9.1796875" style="19"/>
  </cols>
  <sheetData>
    <row r="1" spans="1:3" x14ac:dyDescent="0.35">
      <c r="A1" s="1"/>
      <c r="B1" s="31" t="s">
        <v>127</v>
      </c>
      <c r="C1" s="31"/>
    </row>
    <row r="2" spans="1:3" x14ac:dyDescent="0.35">
      <c r="A2" s="1"/>
      <c r="B2" s="1"/>
      <c r="C2" s="1"/>
    </row>
    <row r="3" spans="1:3" x14ac:dyDescent="0.35">
      <c r="A3" s="32" t="s">
        <v>128</v>
      </c>
      <c r="B3" s="32" t="s">
        <v>129</v>
      </c>
      <c r="C3" s="32" t="s">
        <v>130</v>
      </c>
    </row>
    <row r="4" spans="1:3" x14ac:dyDescent="0.35">
      <c r="A4" s="39" t="s">
        <v>49</v>
      </c>
      <c r="B4" s="41" t="s">
        <v>299</v>
      </c>
      <c r="C4" s="41" t="s">
        <v>241</v>
      </c>
    </row>
    <row r="5" spans="1:3" x14ac:dyDescent="0.35">
      <c r="A5" s="39" t="s">
        <v>50</v>
      </c>
      <c r="B5" s="41" t="s">
        <v>300</v>
      </c>
      <c r="C5" s="42" t="s">
        <v>294</v>
      </c>
    </row>
    <row r="6" spans="1:3" x14ac:dyDescent="0.35">
      <c r="A6" s="39" t="s">
        <v>131</v>
      </c>
      <c r="B6" s="43" t="s">
        <v>301</v>
      </c>
      <c r="C6" s="43" t="s">
        <v>242</v>
      </c>
    </row>
    <row r="7" spans="1:3" x14ac:dyDescent="0.35">
      <c r="A7" s="39" t="s">
        <v>208</v>
      </c>
      <c r="B7" s="43" t="s">
        <v>301</v>
      </c>
      <c r="C7" s="43" t="s">
        <v>132</v>
      </c>
    </row>
    <row r="8" spans="1:3" x14ac:dyDescent="0.35">
      <c r="A8" s="39" t="s">
        <v>209</v>
      </c>
      <c r="B8" s="43" t="s">
        <v>302</v>
      </c>
      <c r="C8" s="44" t="s">
        <v>251</v>
      </c>
    </row>
    <row r="9" spans="1:3" x14ac:dyDescent="0.35">
      <c r="A9" s="39" t="s">
        <v>210</v>
      </c>
      <c r="B9" s="43" t="s">
        <v>303</v>
      </c>
      <c r="C9" s="43" t="s">
        <v>243</v>
      </c>
    </row>
    <row r="10" spans="1:3" x14ac:dyDescent="0.35">
      <c r="A10" s="39" t="s">
        <v>292</v>
      </c>
      <c r="B10" s="43" t="s">
        <v>300</v>
      </c>
      <c r="C10" s="43" t="s">
        <v>244</v>
      </c>
    </row>
    <row r="11" spans="1:3" x14ac:dyDescent="0.35">
      <c r="A11" s="39" t="s">
        <v>133</v>
      </c>
      <c r="B11" s="43" t="s">
        <v>304</v>
      </c>
      <c r="C11" s="43" t="s">
        <v>245</v>
      </c>
    </row>
    <row r="12" spans="1:3" x14ac:dyDescent="0.35">
      <c r="A12" s="39" t="s">
        <v>134</v>
      </c>
      <c r="B12" s="43" t="s">
        <v>304</v>
      </c>
      <c r="C12" s="43" t="s">
        <v>246</v>
      </c>
    </row>
    <row r="13" spans="1:3" x14ac:dyDescent="0.35">
      <c r="A13" s="39" t="s">
        <v>211</v>
      </c>
      <c r="B13" s="43" t="s">
        <v>304</v>
      </c>
      <c r="C13" s="43" t="s">
        <v>135</v>
      </c>
    </row>
    <row r="14" spans="1:3" x14ac:dyDescent="0.35">
      <c r="A14" s="39" t="s">
        <v>136</v>
      </c>
      <c r="B14" s="43" t="s">
        <v>239</v>
      </c>
      <c r="C14" s="43" t="s">
        <v>247</v>
      </c>
    </row>
    <row r="15" spans="1:3" x14ac:dyDescent="0.35">
      <c r="A15" s="39" t="s">
        <v>137</v>
      </c>
      <c r="B15" s="43" t="s">
        <v>300</v>
      </c>
      <c r="C15" s="43" t="s">
        <v>248</v>
      </c>
    </row>
    <row r="16" spans="1:3" x14ac:dyDescent="0.35">
      <c r="A16" s="39" t="s">
        <v>212</v>
      </c>
      <c r="B16" s="43" t="s">
        <v>305</v>
      </c>
      <c r="C16" s="43" t="s">
        <v>306</v>
      </c>
    </row>
    <row r="17" spans="1:3" x14ac:dyDescent="0.35">
      <c r="A17" s="39" t="s">
        <v>138</v>
      </c>
      <c r="B17" s="43" t="s">
        <v>307</v>
      </c>
      <c r="C17" s="43" t="s">
        <v>139</v>
      </c>
    </row>
    <row r="18" spans="1:3" x14ac:dyDescent="0.35">
      <c r="A18" s="39" t="s">
        <v>213</v>
      </c>
      <c r="B18" s="43" t="s">
        <v>300</v>
      </c>
      <c r="C18" s="43" t="s">
        <v>249</v>
      </c>
    </row>
    <row r="19" spans="1:3" x14ac:dyDescent="0.35">
      <c r="A19" s="39" t="s">
        <v>51</v>
      </c>
      <c r="B19" s="43" t="s">
        <v>304</v>
      </c>
      <c r="C19" s="43" t="s">
        <v>250</v>
      </c>
    </row>
    <row r="20" spans="1:3" x14ac:dyDescent="0.35">
      <c r="A20" s="39" t="s">
        <v>214</v>
      </c>
      <c r="B20" s="43" t="s">
        <v>308</v>
      </c>
      <c r="C20" s="44" t="s">
        <v>295</v>
      </c>
    </row>
    <row r="21" spans="1:3" x14ac:dyDescent="0.35">
      <c r="A21" s="39" t="s">
        <v>140</v>
      </c>
      <c r="B21" s="43" t="s">
        <v>309</v>
      </c>
      <c r="C21" s="43" t="s">
        <v>251</v>
      </c>
    </row>
    <row r="22" spans="1:3" x14ac:dyDescent="0.35">
      <c r="A22" s="39" t="s">
        <v>215</v>
      </c>
      <c r="B22" s="43" t="s">
        <v>304</v>
      </c>
      <c r="C22" s="43" t="s">
        <v>310</v>
      </c>
    </row>
    <row r="23" spans="1:3" x14ac:dyDescent="0.35">
      <c r="A23" s="39" t="s">
        <v>141</v>
      </c>
      <c r="B23" s="43" t="s">
        <v>311</v>
      </c>
      <c r="C23" s="43" t="s">
        <v>252</v>
      </c>
    </row>
    <row r="24" spans="1:3" x14ac:dyDescent="0.35">
      <c r="A24" s="39" t="s">
        <v>142</v>
      </c>
      <c r="B24" s="43" t="s">
        <v>312</v>
      </c>
      <c r="C24" s="43" t="s">
        <v>143</v>
      </c>
    </row>
    <row r="25" spans="1:3" x14ac:dyDescent="0.35">
      <c r="A25" s="39" t="s">
        <v>52</v>
      </c>
      <c r="B25" s="43" t="s">
        <v>313</v>
      </c>
      <c r="C25" s="41" t="s">
        <v>253</v>
      </c>
    </row>
    <row r="26" spans="1:3" x14ac:dyDescent="0.35">
      <c r="A26" s="39" t="s">
        <v>53</v>
      </c>
      <c r="B26" s="43" t="s">
        <v>304</v>
      </c>
      <c r="C26" s="43" t="s">
        <v>254</v>
      </c>
    </row>
    <row r="27" spans="1:3" x14ac:dyDescent="0.35">
      <c r="A27" s="39" t="s">
        <v>216</v>
      </c>
      <c r="B27" s="43" t="s">
        <v>314</v>
      </c>
      <c r="C27" s="41" t="s">
        <v>255</v>
      </c>
    </row>
    <row r="28" spans="1:3" x14ac:dyDescent="0.35">
      <c r="A28" s="39" t="s">
        <v>217</v>
      </c>
      <c r="B28" s="43" t="s">
        <v>314</v>
      </c>
      <c r="C28" s="41" t="s">
        <v>256</v>
      </c>
    </row>
    <row r="29" spans="1:3" x14ac:dyDescent="0.35">
      <c r="A29" s="39" t="s">
        <v>109</v>
      </c>
      <c r="B29" s="43" t="s">
        <v>304</v>
      </c>
      <c r="C29" s="43" t="s">
        <v>163</v>
      </c>
    </row>
    <row r="30" spans="1:3" x14ac:dyDescent="0.35">
      <c r="A30" s="39" t="s">
        <v>218</v>
      </c>
      <c r="B30" s="43" t="s">
        <v>304</v>
      </c>
      <c r="C30" s="43" t="s">
        <v>257</v>
      </c>
    </row>
    <row r="31" spans="1:3" x14ac:dyDescent="0.35">
      <c r="A31" s="39" t="s">
        <v>144</v>
      </c>
      <c r="B31" s="43" t="s">
        <v>315</v>
      </c>
      <c r="C31" s="43" t="s">
        <v>145</v>
      </c>
    </row>
    <row r="32" spans="1:3" x14ac:dyDescent="0.35">
      <c r="A32" s="39" t="s">
        <v>146</v>
      </c>
      <c r="B32" s="43" t="s">
        <v>316</v>
      </c>
      <c r="C32" s="43" t="s">
        <v>258</v>
      </c>
    </row>
    <row r="33" spans="1:3" x14ac:dyDescent="0.35">
      <c r="A33" s="39" t="s">
        <v>219</v>
      </c>
      <c r="B33" s="43" t="s">
        <v>317</v>
      </c>
      <c r="C33" s="43" t="s">
        <v>259</v>
      </c>
    </row>
    <row r="34" spans="1:3" x14ac:dyDescent="0.35">
      <c r="A34" s="39" t="s">
        <v>220</v>
      </c>
      <c r="B34" s="43" t="s">
        <v>304</v>
      </c>
      <c r="C34" s="43" t="s">
        <v>147</v>
      </c>
    </row>
    <row r="35" spans="1:3" x14ac:dyDescent="0.35">
      <c r="A35" s="39" t="s">
        <v>221</v>
      </c>
      <c r="B35" s="43" t="s">
        <v>318</v>
      </c>
      <c r="C35" s="42" t="s">
        <v>251</v>
      </c>
    </row>
    <row r="36" spans="1:3" x14ac:dyDescent="0.35">
      <c r="A36" s="39" t="s">
        <v>148</v>
      </c>
      <c r="B36" s="43" t="s">
        <v>319</v>
      </c>
      <c r="C36" s="43" t="s">
        <v>149</v>
      </c>
    </row>
    <row r="37" spans="1:3" x14ac:dyDescent="0.35">
      <c r="A37" s="39" t="s">
        <v>150</v>
      </c>
      <c r="B37" s="43" t="s">
        <v>312</v>
      </c>
      <c r="C37" s="43" t="s">
        <v>260</v>
      </c>
    </row>
    <row r="38" spans="1:3" x14ac:dyDescent="0.35">
      <c r="A38" s="39" t="s">
        <v>222</v>
      </c>
      <c r="B38" s="43" t="s">
        <v>320</v>
      </c>
      <c r="C38" s="43" t="s">
        <v>151</v>
      </c>
    </row>
    <row r="39" spans="1:3" x14ac:dyDescent="0.35">
      <c r="A39" s="39" t="s">
        <v>152</v>
      </c>
      <c r="B39" s="43" t="s">
        <v>321</v>
      </c>
      <c r="C39" s="43" t="s">
        <v>261</v>
      </c>
    </row>
    <row r="40" spans="1:3" x14ac:dyDescent="0.35">
      <c r="A40" s="39" t="s">
        <v>153</v>
      </c>
      <c r="B40" s="43" t="s">
        <v>304</v>
      </c>
      <c r="C40" s="43" t="s">
        <v>262</v>
      </c>
    </row>
    <row r="41" spans="1:3" x14ac:dyDescent="0.35">
      <c r="A41" s="39" t="s">
        <v>55</v>
      </c>
      <c r="B41" s="43" t="s">
        <v>322</v>
      </c>
      <c r="C41" s="41" t="s">
        <v>132</v>
      </c>
    </row>
    <row r="42" spans="1:3" x14ac:dyDescent="0.35">
      <c r="A42" s="39" t="s">
        <v>223</v>
      </c>
      <c r="B42" s="43" t="s">
        <v>323</v>
      </c>
      <c r="C42" s="41" t="s">
        <v>263</v>
      </c>
    </row>
    <row r="43" spans="1:3" x14ac:dyDescent="0.35">
      <c r="A43" s="39" t="s">
        <v>154</v>
      </c>
      <c r="B43" s="43" t="s">
        <v>300</v>
      </c>
      <c r="C43" s="42" t="s">
        <v>264</v>
      </c>
    </row>
    <row r="44" spans="1:3" x14ac:dyDescent="0.35">
      <c r="A44" s="39" t="s">
        <v>224</v>
      </c>
      <c r="B44" s="43" t="s">
        <v>304</v>
      </c>
      <c r="C44" s="43" t="s">
        <v>265</v>
      </c>
    </row>
    <row r="45" spans="1:3" x14ac:dyDescent="0.35">
      <c r="A45" s="39" t="s">
        <v>112</v>
      </c>
      <c r="B45" s="43" t="s">
        <v>304</v>
      </c>
      <c r="C45" s="43" t="s">
        <v>266</v>
      </c>
    </row>
    <row r="46" spans="1:3" x14ac:dyDescent="0.35">
      <c r="A46" s="39" t="s">
        <v>225</v>
      </c>
      <c r="B46" s="43" t="s">
        <v>304</v>
      </c>
      <c r="C46" s="43" t="s">
        <v>151</v>
      </c>
    </row>
    <row r="47" spans="1:3" x14ac:dyDescent="0.35">
      <c r="A47" s="39" t="s">
        <v>226</v>
      </c>
      <c r="B47" s="43" t="s">
        <v>300</v>
      </c>
      <c r="C47" s="43" t="s">
        <v>267</v>
      </c>
    </row>
    <row r="48" spans="1:3" x14ac:dyDescent="0.35">
      <c r="A48" s="39" t="s">
        <v>155</v>
      </c>
      <c r="B48" s="43" t="s">
        <v>300</v>
      </c>
      <c r="C48" s="43" t="s">
        <v>268</v>
      </c>
    </row>
    <row r="49" spans="1:3" x14ac:dyDescent="0.35">
      <c r="A49" s="39" t="s">
        <v>227</v>
      </c>
      <c r="B49" s="43" t="s">
        <v>324</v>
      </c>
      <c r="C49" s="43" t="s">
        <v>269</v>
      </c>
    </row>
    <row r="50" spans="1:3" x14ac:dyDescent="0.35">
      <c r="A50" s="39" t="s">
        <v>156</v>
      </c>
      <c r="B50" s="43" t="s">
        <v>325</v>
      </c>
      <c r="C50" s="43" t="s">
        <v>270</v>
      </c>
    </row>
    <row r="51" spans="1:3" x14ac:dyDescent="0.35">
      <c r="A51" s="39" t="s">
        <v>56</v>
      </c>
      <c r="B51" s="43" t="s">
        <v>304</v>
      </c>
      <c r="C51" s="41" t="s">
        <v>147</v>
      </c>
    </row>
    <row r="52" spans="1:3" x14ac:dyDescent="0.35">
      <c r="A52" s="39" t="s">
        <v>35</v>
      </c>
      <c r="B52" s="43" t="s">
        <v>326</v>
      </c>
      <c r="C52" s="41" t="s">
        <v>271</v>
      </c>
    </row>
    <row r="53" spans="1:3" x14ac:dyDescent="0.35">
      <c r="A53" s="39" t="s">
        <v>228</v>
      </c>
      <c r="B53" s="43" t="s">
        <v>327</v>
      </c>
      <c r="C53" s="41" t="s">
        <v>272</v>
      </c>
    </row>
    <row r="54" spans="1:3" x14ac:dyDescent="0.35">
      <c r="A54" s="39" t="s">
        <v>229</v>
      </c>
      <c r="B54" s="43" t="s">
        <v>327</v>
      </c>
      <c r="C54" s="41" t="s">
        <v>273</v>
      </c>
    </row>
    <row r="55" spans="1:3" x14ac:dyDescent="0.35">
      <c r="A55" s="39" t="s">
        <v>157</v>
      </c>
      <c r="B55" s="43" t="s">
        <v>307</v>
      </c>
      <c r="C55" s="43" t="s">
        <v>274</v>
      </c>
    </row>
    <row r="56" spans="1:3" x14ac:dyDescent="0.35">
      <c r="A56" s="39" t="s">
        <v>57</v>
      </c>
      <c r="B56" s="43" t="s">
        <v>328</v>
      </c>
      <c r="C56" s="42" t="s">
        <v>275</v>
      </c>
    </row>
    <row r="57" spans="1:3" x14ac:dyDescent="0.35">
      <c r="A57" s="39" t="s">
        <v>158</v>
      </c>
      <c r="B57" s="43" t="s">
        <v>301</v>
      </c>
      <c r="C57" s="43" t="s">
        <v>276</v>
      </c>
    </row>
    <row r="58" spans="1:3" x14ac:dyDescent="0.35">
      <c r="A58" s="39" t="s">
        <v>36</v>
      </c>
      <c r="B58" s="43" t="s">
        <v>329</v>
      </c>
      <c r="C58" s="43" t="s">
        <v>277</v>
      </c>
    </row>
    <row r="59" spans="1:3" x14ac:dyDescent="0.35">
      <c r="A59" s="39" t="s">
        <v>159</v>
      </c>
      <c r="B59" s="43" t="s">
        <v>330</v>
      </c>
      <c r="C59" s="43" t="s">
        <v>160</v>
      </c>
    </row>
    <row r="60" spans="1:3" x14ac:dyDescent="0.35">
      <c r="A60" s="39" t="s">
        <v>58</v>
      </c>
      <c r="B60" s="43" t="s">
        <v>322</v>
      </c>
      <c r="C60" s="43" t="s">
        <v>161</v>
      </c>
    </row>
    <row r="61" spans="1:3" x14ac:dyDescent="0.35">
      <c r="A61" s="39" t="s">
        <v>230</v>
      </c>
      <c r="B61" s="43" t="s">
        <v>331</v>
      </c>
      <c r="C61" s="42" t="s">
        <v>278</v>
      </c>
    </row>
    <row r="62" spans="1:3" x14ac:dyDescent="0.35">
      <c r="A62" s="39" t="s">
        <v>162</v>
      </c>
      <c r="B62" s="43" t="s">
        <v>304</v>
      </c>
      <c r="C62" s="43" t="s">
        <v>279</v>
      </c>
    </row>
    <row r="63" spans="1:3" x14ac:dyDescent="0.35">
      <c r="A63" s="39" t="s">
        <v>37</v>
      </c>
      <c r="B63" s="44" t="s">
        <v>332</v>
      </c>
      <c r="C63" s="43" t="s">
        <v>333</v>
      </c>
    </row>
    <row r="64" spans="1:3" x14ac:dyDescent="0.35">
      <c r="A64" s="39" t="s">
        <v>59</v>
      </c>
      <c r="B64" s="43" t="s">
        <v>304</v>
      </c>
      <c r="C64" s="43" t="s">
        <v>280</v>
      </c>
    </row>
    <row r="65" spans="1:3" x14ac:dyDescent="0.35">
      <c r="A65" s="39" t="s">
        <v>103</v>
      </c>
      <c r="B65" s="43" t="s">
        <v>334</v>
      </c>
      <c r="C65" s="43" t="s">
        <v>163</v>
      </c>
    </row>
    <row r="66" spans="1:3" x14ac:dyDescent="0.35">
      <c r="A66" s="39" t="s">
        <v>60</v>
      </c>
      <c r="B66" s="44" t="s">
        <v>312</v>
      </c>
      <c r="C66" s="43" t="s">
        <v>281</v>
      </c>
    </row>
    <row r="67" spans="1:3" x14ac:dyDescent="0.35">
      <c r="A67" s="39" t="s">
        <v>231</v>
      </c>
      <c r="B67" s="43" t="s">
        <v>329</v>
      </c>
      <c r="C67" s="43" t="s">
        <v>282</v>
      </c>
    </row>
    <row r="68" spans="1:3" x14ac:dyDescent="0.35">
      <c r="A68" s="39" t="s">
        <v>61</v>
      </c>
      <c r="B68" s="43" t="s">
        <v>304</v>
      </c>
      <c r="C68" s="42" t="s">
        <v>283</v>
      </c>
    </row>
    <row r="69" spans="1:3" x14ac:dyDescent="0.35">
      <c r="A69" s="39" t="s">
        <v>232</v>
      </c>
      <c r="B69" s="43" t="s">
        <v>335</v>
      </c>
      <c r="C69" s="41" t="s">
        <v>284</v>
      </c>
    </row>
    <row r="70" spans="1:3" x14ac:dyDescent="0.35">
      <c r="A70" s="39" t="s">
        <v>164</v>
      </c>
      <c r="B70" s="43" t="s">
        <v>336</v>
      </c>
      <c r="C70" s="43" t="s">
        <v>132</v>
      </c>
    </row>
    <row r="71" spans="1:3" x14ac:dyDescent="0.35">
      <c r="A71" s="39" t="s">
        <v>62</v>
      </c>
      <c r="B71" s="43" t="s">
        <v>337</v>
      </c>
      <c r="C71" s="41" t="s">
        <v>285</v>
      </c>
    </row>
    <row r="72" spans="1:3" x14ac:dyDescent="0.35">
      <c r="A72" s="39" t="s">
        <v>165</v>
      </c>
      <c r="B72" s="43" t="s">
        <v>304</v>
      </c>
      <c r="C72" s="43" t="s">
        <v>166</v>
      </c>
    </row>
    <row r="73" spans="1:3" x14ac:dyDescent="0.35">
      <c r="A73" s="39" t="s">
        <v>233</v>
      </c>
      <c r="B73" s="43" t="s">
        <v>338</v>
      </c>
      <c r="C73" s="43" t="s">
        <v>167</v>
      </c>
    </row>
    <row r="74" spans="1:3" x14ac:dyDescent="0.35">
      <c r="A74" s="39" t="s">
        <v>63</v>
      </c>
      <c r="B74" s="43" t="s">
        <v>304</v>
      </c>
      <c r="C74" s="43" t="s">
        <v>286</v>
      </c>
    </row>
    <row r="75" spans="1:3" x14ac:dyDescent="0.35">
      <c r="A75" s="39" t="s">
        <v>85</v>
      </c>
      <c r="B75" s="43" t="s">
        <v>339</v>
      </c>
      <c r="C75" s="41" t="s">
        <v>287</v>
      </c>
    </row>
    <row r="76" spans="1:3" x14ac:dyDescent="0.35">
      <c r="A76" s="39" t="s">
        <v>234</v>
      </c>
      <c r="B76" s="43" t="s">
        <v>340</v>
      </c>
      <c r="C76" s="43" t="s">
        <v>288</v>
      </c>
    </row>
    <row r="77" spans="1:3" x14ac:dyDescent="0.35">
      <c r="A77" s="39" t="s">
        <v>235</v>
      </c>
      <c r="B77" s="43" t="s">
        <v>312</v>
      </c>
      <c r="C77" s="41" t="s">
        <v>289</v>
      </c>
    </row>
    <row r="78" spans="1:3" x14ac:dyDescent="0.35">
      <c r="A78" s="39" t="s">
        <v>236</v>
      </c>
      <c r="B78" s="43" t="s">
        <v>304</v>
      </c>
      <c r="C78" s="43" t="s">
        <v>290</v>
      </c>
    </row>
    <row r="79" spans="1:3" x14ac:dyDescent="0.35">
      <c r="A79" s="39" t="s">
        <v>293</v>
      </c>
      <c r="B79" s="43" t="s">
        <v>341</v>
      </c>
      <c r="C79" s="42" t="s">
        <v>296</v>
      </c>
    </row>
    <row r="80" spans="1:3" x14ac:dyDescent="0.35">
      <c r="A80" s="39" t="s">
        <v>68</v>
      </c>
      <c r="B80" s="43" t="s">
        <v>342</v>
      </c>
      <c r="C80" s="43" t="s">
        <v>145</v>
      </c>
    </row>
    <row r="81" spans="1:3" x14ac:dyDescent="0.35">
      <c r="A81" s="39" t="s">
        <v>168</v>
      </c>
      <c r="B81" s="43" t="s">
        <v>312</v>
      </c>
      <c r="C81" s="43" t="s">
        <v>169</v>
      </c>
    </row>
    <row r="82" spans="1:3" x14ac:dyDescent="0.35">
      <c r="A82" s="39" t="s">
        <v>69</v>
      </c>
      <c r="B82" s="43" t="s">
        <v>304</v>
      </c>
      <c r="C82" s="43" t="s">
        <v>170</v>
      </c>
    </row>
    <row r="83" spans="1:3" x14ac:dyDescent="0.35">
      <c r="A83" s="39" t="s">
        <v>237</v>
      </c>
      <c r="B83" s="43" t="s">
        <v>300</v>
      </c>
      <c r="C83" s="43" t="s">
        <v>291</v>
      </c>
    </row>
    <row r="84" spans="1:3" x14ac:dyDescent="0.35">
      <c r="A84" s="39" t="s">
        <v>94</v>
      </c>
      <c r="B84" s="43" t="s">
        <v>240</v>
      </c>
      <c r="C84" s="43" t="s">
        <v>251</v>
      </c>
    </row>
    <row r="85" spans="1:3" x14ac:dyDescent="0.35">
      <c r="A85" s="39" t="s">
        <v>171</v>
      </c>
      <c r="B85" s="43" t="s">
        <v>300</v>
      </c>
      <c r="C85" s="43" t="s">
        <v>297</v>
      </c>
    </row>
    <row r="86" spans="1:3" x14ac:dyDescent="0.35">
      <c r="A86" s="40" t="s">
        <v>238</v>
      </c>
      <c r="B86" s="43" t="s">
        <v>304</v>
      </c>
      <c r="C86" s="41" t="s">
        <v>298</v>
      </c>
    </row>
    <row r="90" spans="1:3" x14ac:dyDescent="0.35">
      <c r="A90" s="45" t="s">
        <v>343</v>
      </c>
    </row>
  </sheetData>
  <sheetProtection password="92F0" sheet="1" objects="1" scenarios="1"/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6"/>
  <sheetViews>
    <sheetView topLeftCell="A3" zoomScale="84" zoomScaleNormal="84" workbookViewId="0">
      <selection activeCell="D15" sqref="D15"/>
    </sheetView>
  </sheetViews>
  <sheetFormatPr defaultRowHeight="14.5" x14ac:dyDescent="0.35"/>
  <cols>
    <col min="1" max="1" width="47.7265625" customWidth="1"/>
    <col min="2" max="2" width="46.453125" customWidth="1"/>
  </cols>
  <sheetData>
    <row r="1" spans="1:2" ht="15" thickBot="1" x14ac:dyDescent="0.4">
      <c r="A1" s="70" t="s">
        <v>378</v>
      </c>
      <c r="B1" s="71" t="s">
        <v>379</v>
      </c>
    </row>
    <row r="2" spans="1:2" ht="58" x14ac:dyDescent="0.35">
      <c r="A2" t="s">
        <v>401</v>
      </c>
      <c r="B2" s="72" t="s">
        <v>389</v>
      </c>
    </row>
    <row r="3" spans="1:2" x14ac:dyDescent="0.35">
      <c r="A3" t="s">
        <v>400</v>
      </c>
      <c r="B3" t="s">
        <v>998</v>
      </c>
    </row>
    <row r="4" spans="1:2" x14ac:dyDescent="0.35">
      <c r="A4" t="s">
        <v>996</v>
      </c>
      <c r="B4" t="s">
        <v>114</v>
      </c>
    </row>
    <row r="5" spans="1:2" x14ac:dyDescent="0.35">
      <c r="A5" t="s">
        <v>382</v>
      </c>
      <c r="B5" t="s">
        <v>388</v>
      </c>
    </row>
    <row r="6" spans="1:2" x14ac:dyDescent="0.35">
      <c r="A6" t="s">
        <v>383</v>
      </c>
      <c r="B6" t="s">
        <v>140</v>
      </c>
    </row>
    <row r="7" spans="1:2" x14ac:dyDescent="0.35">
      <c r="A7" t="s">
        <v>995</v>
      </c>
      <c r="B7" t="s">
        <v>390</v>
      </c>
    </row>
    <row r="8" spans="1:2" x14ac:dyDescent="0.35">
      <c r="B8" t="s">
        <v>141</v>
      </c>
    </row>
    <row r="9" spans="1:2" x14ac:dyDescent="0.35">
      <c r="A9" s="73" t="s">
        <v>394</v>
      </c>
      <c r="B9" t="s">
        <v>54</v>
      </c>
    </row>
    <row r="10" spans="1:2" x14ac:dyDescent="0.35">
      <c r="A10" s="73" t="s">
        <v>395</v>
      </c>
      <c r="B10" t="s">
        <v>110</v>
      </c>
    </row>
    <row r="11" spans="1:2" x14ac:dyDescent="0.35">
      <c r="B11" t="s">
        <v>32</v>
      </c>
    </row>
    <row r="12" spans="1:2" x14ac:dyDescent="0.35">
      <c r="A12" s="235" t="s">
        <v>997</v>
      </c>
      <c r="B12" t="s">
        <v>33</v>
      </c>
    </row>
    <row r="13" spans="1:2" x14ac:dyDescent="0.35">
      <c r="A13" s="235"/>
      <c r="B13" t="s">
        <v>177</v>
      </c>
    </row>
    <row r="14" spans="1:2" x14ac:dyDescent="0.35">
      <c r="B14" t="s">
        <v>34</v>
      </c>
    </row>
    <row r="15" spans="1:2" x14ac:dyDescent="0.35">
      <c r="B15" t="s">
        <v>384</v>
      </c>
    </row>
    <row r="16" spans="1:2" x14ac:dyDescent="0.35">
      <c r="B16" t="s">
        <v>386</v>
      </c>
    </row>
    <row r="17" spans="2:2" x14ac:dyDescent="0.35">
      <c r="B17" t="s">
        <v>387</v>
      </c>
    </row>
    <row r="18" spans="2:2" x14ac:dyDescent="0.35">
      <c r="B18" t="s">
        <v>391</v>
      </c>
    </row>
    <row r="19" spans="2:2" x14ac:dyDescent="0.35">
      <c r="B19" t="s">
        <v>385</v>
      </c>
    </row>
    <row r="20" spans="2:2" x14ac:dyDescent="0.35">
      <c r="B20" t="s">
        <v>62</v>
      </c>
    </row>
    <row r="21" spans="2:2" x14ac:dyDescent="0.35">
      <c r="B21" t="s">
        <v>85</v>
      </c>
    </row>
    <row r="22" spans="2:2" x14ac:dyDescent="0.35">
      <c r="B22" t="s">
        <v>44</v>
      </c>
    </row>
    <row r="23" spans="2:2" x14ac:dyDescent="0.35">
      <c r="B23" s="73" t="s">
        <v>392</v>
      </c>
    </row>
    <row r="24" spans="2:2" x14ac:dyDescent="0.35">
      <c r="B24" s="73" t="s">
        <v>393</v>
      </c>
    </row>
    <row r="25" spans="2:2" x14ac:dyDescent="0.35">
      <c r="B25" s="235" t="s">
        <v>1004</v>
      </c>
    </row>
    <row r="26" spans="2:2" x14ac:dyDescent="0.35">
      <c r="B26" s="235"/>
    </row>
  </sheetData>
  <sheetProtection algorithmName="SHA-512" hashValue="dbvFbuy7Y3H6F0/MddoRCL4HSMrPpxW4bhT6OXT7Akbdz3woyDNmRRIXgtaoUYhecRw2DoMjckZZhzt10HF2zA==" saltValue="3bM/VntshUyFmFEk2s6bjA==" spinCount="100000" sheet="1" objects="1" scenarios="1"/>
  <sortState xmlns:xlrd2="http://schemas.microsoft.com/office/spreadsheetml/2017/richdata2" ref="B4:B21">
    <sortCondition ref="B4:B21"/>
  </sortState>
  <mergeCells count="2">
    <mergeCell ref="A12:A13"/>
    <mergeCell ref="B25:B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IQ COSAN</vt:lpstr>
      <vt:lpstr>Conceitos da class.alim</vt:lpstr>
      <vt:lpstr>Exemplos de alimentos</vt:lpstr>
      <vt:lpstr>Regionais</vt:lpstr>
      <vt:lpstr>Sociobiodiversidade</vt:lpstr>
      <vt:lpstr> Fontes de Ferro heme e vit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2021-12-07T13:08:30Z</dcterms:modified>
</cp:coreProperties>
</file>