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michelelessa\Downloads\"/>
    </mc:Choice>
  </mc:AlternateContent>
  <xr:revisionPtr revIDLastSave="0" documentId="8_{A199653F-EE47-4DA7-BAC6-784174D83CE0}" xr6:coauthVersionLast="47" xr6:coauthVersionMax="47" xr10:uidLastSave="{00000000-0000-0000-0000-000000000000}"/>
  <bookViews>
    <workbookView xWindow="-120" yWindow="-120" windowWidth="29040" windowHeight="15720" tabRatio="892" xr2:uid="{00000000-000D-0000-FFFF-FFFF00000000}"/>
  </bookViews>
  <sheets>
    <sheet name="Anexo NT Filtragem" sheetId="9" r:id="rId1"/>
    <sheet name="Regras Filtragem" sheetId="6" r:id="rId2"/>
    <sheet name="Regras AEE" sheetId="7" r:id="rId3"/>
    <sheet name="Regras gerais" sheetId="8" r:id="rId4"/>
  </sheets>
  <definedNames>
    <definedName name="_xlnm._FilterDatabase" localSheetId="1" hidden="1">'Regras Filtragem'!$A$2:$Z$288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J62" i="9" l="1"/>
  <c r="GI62" i="9"/>
  <c r="GH62" i="9"/>
  <c r="GG62" i="9"/>
  <c r="GF62" i="9"/>
  <c r="GE62" i="9"/>
  <c r="GD62" i="9"/>
  <c r="GC62" i="9"/>
  <c r="GB62" i="9"/>
  <c r="GA62" i="9"/>
  <c r="FZ62" i="9"/>
  <c r="FY62" i="9"/>
  <c r="FX62" i="9"/>
  <c r="FW62" i="9"/>
  <c r="FV62" i="9"/>
  <c r="FU62" i="9"/>
  <c r="FT62" i="9"/>
  <c r="FS62" i="9"/>
  <c r="FR62" i="9"/>
  <c r="FQ62" i="9"/>
  <c r="FP62" i="9"/>
  <c r="FO62" i="9"/>
  <c r="FN62" i="9"/>
  <c r="FM62" i="9"/>
  <c r="FL62" i="9"/>
  <c r="FK62" i="9"/>
  <c r="FJ62" i="9"/>
  <c r="FI62" i="9"/>
  <c r="FH62" i="9"/>
  <c r="FG62" i="9"/>
  <c r="FF62" i="9"/>
  <c r="FE62" i="9"/>
  <c r="FD62" i="9"/>
  <c r="FC62" i="9"/>
  <c r="FB62" i="9"/>
  <c r="FA62" i="9"/>
  <c r="EZ62" i="9"/>
  <c r="EY62" i="9"/>
  <c r="EX62" i="9"/>
  <c r="EW62" i="9"/>
  <c r="EV62" i="9"/>
  <c r="EU62" i="9"/>
  <c r="ET62" i="9"/>
  <c r="ES62" i="9"/>
  <c r="ER62" i="9"/>
  <c r="EQ62" i="9"/>
  <c r="EP62" i="9"/>
  <c r="EO62" i="9"/>
  <c r="EN62" i="9"/>
  <c r="EM62" i="9"/>
  <c r="EL62" i="9"/>
  <c r="EK62" i="9"/>
  <c r="EJ62" i="9"/>
  <c r="EI62" i="9"/>
  <c r="EH62" i="9"/>
  <c r="EG62" i="9"/>
  <c r="EF62" i="9"/>
  <c r="EE62" i="9"/>
  <c r="ED62" i="9"/>
  <c r="EC62" i="9"/>
  <c r="EB62" i="9"/>
  <c r="EA62" i="9"/>
  <c r="DZ62" i="9"/>
  <c r="DY62" i="9"/>
  <c r="DX62" i="9"/>
  <c r="DW62" i="9"/>
  <c r="DV62" i="9"/>
  <c r="DU62" i="9"/>
  <c r="DT62" i="9"/>
  <c r="DS62" i="9"/>
  <c r="DR62" i="9"/>
  <c r="DQ62" i="9"/>
  <c r="DP62" i="9"/>
  <c r="DO62" i="9"/>
  <c r="DN62" i="9"/>
  <c r="DM62" i="9"/>
  <c r="DL62" i="9"/>
  <c r="DK62" i="9"/>
  <c r="DJ62" i="9"/>
  <c r="DI62" i="9"/>
  <c r="DH62" i="9"/>
  <c r="DG62" i="9"/>
  <c r="DF62" i="9"/>
  <c r="DE62" i="9"/>
  <c r="DD62" i="9"/>
  <c r="DC62" i="9"/>
  <c r="DB62" i="9"/>
  <c r="DA62" i="9"/>
  <c r="CZ62" i="9"/>
  <c r="CY62" i="9"/>
  <c r="CX62" i="9"/>
  <c r="CW62" i="9"/>
  <c r="CV62" i="9"/>
  <c r="CU62" i="9"/>
  <c r="CT62" i="9"/>
  <c r="CS62" i="9"/>
  <c r="CR62" i="9"/>
  <c r="CQ62" i="9"/>
  <c r="CP62" i="9"/>
  <c r="CO62" i="9"/>
  <c r="CN62" i="9"/>
  <c r="CM62" i="9"/>
  <c r="CL62" i="9"/>
  <c r="CK62" i="9"/>
  <c r="CJ62" i="9"/>
  <c r="CI62" i="9"/>
  <c r="CH62" i="9"/>
  <c r="CG62" i="9"/>
  <c r="CF62" i="9"/>
  <c r="CE62" i="9"/>
  <c r="CD62" i="9"/>
  <c r="CC62" i="9"/>
  <c r="CB62" i="9"/>
  <c r="CA62" i="9"/>
  <c r="BZ62" i="9"/>
  <c r="BY62" i="9"/>
  <c r="BX62" i="9"/>
  <c r="BW62" i="9"/>
  <c r="BV62" i="9"/>
  <c r="BU62" i="9"/>
  <c r="BT62" i="9"/>
  <c r="BS62" i="9"/>
  <c r="BR62" i="9"/>
  <c r="BQ62" i="9"/>
  <c r="BP62" i="9"/>
  <c r="BO62" i="9"/>
  <c r="BN62" i="9"/>
  <c r="BM62" i="9"/>
  <c r="BL62" i="9"/>
  <c r="BK62" i="9"/>
  <c r="BJ62" i="9"/>
  <c r="BI62" i="9"/>
  <c r="BH62" i="9"/>
  <c r="BG62" i="9"/>
  <c r="BF62" i="9"/>
  <c r="BE62" i="9"/>
  <c r="BD62" i="9"/>
  <c r="BC62" i="9"/>
  <c r="BB62" i="9"/>
  <c r="BA62" i="9"/>
  <c r="AZ62" i="9"/>
  <c r="AY62" i="9"/>
  <c r="AX62" i="9"/>
  <c r="AW62" i="9"/>
  <c r="AV62" i="9"/>
  <c r="AU62" i="9"/>
  <c r="AT62" i="9"/>
  <c r="AS62" i="9"/>
  <c r="AR62" i="9"/>
  <c r="AQ62" i="9"/>
  <c r="AP62" i="9"/>
  <c r="AO62" i="9"/>
  <c r="AN62" i="9"/>
  <c r="AM62" i="9"/>
  <c r="AL62" i="9"/>
  <c r="AK62" i="9"/>
  <c r="AJ62" i="9"/>
  <c r="AI62" i="9"/>
  <c r="AH62" i="9"/>
  <c r="AG62" i="9"/>
  <c r="AF62" i="9"/>
  <c r="AE62" i="9"/>
  <c r="AD62" i="9"/>
  <c r="AC62" i="9"/>
  <c r="AB62" i="9"/>
  <c r="AA62" i="9"/>
  <c r="Z62" i="9"/>
  <c r="Y62" i="9"/>
  <c r="X62" i="9"/>
  <c r="W62" i="9"/>
  <c r="V62" i="9"/>
  <c r="U62" i="9"/>
  <c r="T62" i="9"/>
  <c r="S62" i="9"/>
  <c r="R62" i="9"/>
  <c r="Q62" i="9"/>
  <c r="P62" i="9"/>
  <c r="O62" i="9"/>
  <c r="N62" i="9"/>
  <c r="M62" i="9"/>
  <c r="L62" i="9"/>
  <c r="K62" i="9"/>
  <c r="J62" i="9"/>
  <c r="I62" i="9"/>
  <c r="GJ61" i="9"/>
  <c r="GI61" i="9"/>
  <c r="GH61" i="9"/>
  <c r="GG61" i="9"/>
  <c r="GF61" i="9"/>
  <c r="GE61" i="9"/>
  <c r="GD61" i="9"/>
  <c r="GC61" i="9"/>
  <c r="GB61" i="9"/>
  <c r="GA61" i="9"/>
  <c r="FZ61" i="9"/>
  <c r="FY61" i="9"/>
  <c r="FX61" i="9"/>
  <c r="FW61" i="9"/>
  <c r="FV61" i="9"/>
  <c r="FU61" i="9"/>
  <c r="FT61" i="9"/>
  <c r="FS61" i="9"/>
  <c r="FR61" i="9"/>
  <c r="FQ61" i="9"/>
  <c r="FP61" i="9"/>
  <c r="FO61" i="9"/>
  <c r="FN61" i="9"/>
  <c r="FM61" i="9"/>
  <c r="FL61" i="9"/>
  <c r="FK61" i="9"/>
  <c r="FJ61" i="9"/>
  <c r="FI61" i="9"/>
  <c r="FH61" i="9"/>
  <c r="FG61" i="9"/>
  <c r="FF61" i="9"/>
  <c r="FE61" i="9"/>
  <c r="FD61" i="9"/>
  <c r="FC61" i="9"/>
  <c r="FB61" i="9"/>
  <c r="FA61" i="9"/>
  <c r="EZ61" i="9"/>
  <c r="EY61" i="9"/>
  <c r="EX61" i="9"/>
  <c r="EW61" i="9"/>
  <c r="EV61" i="9"/>
  <c r="EU61" i="9"/>
  <c r="ET61" i="9"/>
  <c r="ES61" i="9"/>
  <c r="ER61" i="9"/>
  <c r="EQ61" i="9"/>
  <c r="EP61" i="9"/>
  <c r="EO61" i="9"/>
  <c r="EN61" i="9"/>
  <c r="EM61" i="9"/>
  <c r="EL61" i="9"/>
  <c r="EK61" i="9"/>
  <c r="EJ61" i="9"/>
  <c r="EI61" i="9"/>
  <c r="EH61" i="9"/>
  <c r="EG61" i="9"/>
  <c r="EF61" i="9"/>
  <c r="EE61" i="9"/>
  <c r="ED61" i="9"/>
  <c r="EC61" i="9"/>
  <c r="EB61" i="9"/>
  <c r="EA61" i="9"/>
  <c r="DZ61" i="9"/>
  <c r="DY61" i="9"/>
  <c r="DX61" i="9"/>
  <c r="DW61" i="9"/>
  <c r="DV61" i="9"/>
  <c r="DU61" i="9"/>
  <c r="DT61" i="9"/>
  <c r="DS61" i="9"/>
  <c r="DR61" i="9"/>
  <c r="DQ61" i="9"/>
  <c r="DP61" i="9"/>
  <c r="DO61" i="9"/>
  <c r="DN61" i="9"/>
  <c r="DM61" i="9"/>
  <c r="DL61" i="9"/>
  <c r="DK61" i="9"/>
  <c r="DJ61" i="9"/>
  <c r="DI61" i="9"/>
  <c r="DI56" i="9" s="1"/>
  <c r="DH61" i="9"/>
  <c r="DG61" i="9"/>
  <c r="DF61" i="9"/>
  <c r="DE61" i="9"/>
  <c r="DD61" i="9"/>
  <c r="DC61" i="9"/>
  <c r="DB61" i="9"/>
  <c r="DA61" i="9"/>
  <c r="CZ61" i="9"/>
  <c r="CY61" i="9"/>
  <c r="CX61" i="9"/>
  <c r="CW61" i="9"/>
  <c r="CW58" i="9" s="1"/>
  <c r="CV61" i="9"/>
  <c r="CU61" i="9"/>
  <c r="CT61" i="9"/>
  <c r="CS61" i="9"/>
  <c r="CR61" i="9"/>
  <c r="CQ61" i="9"/>
  <c r="CP61" i="9"/>
  <c r="CO61" i="9"/>
  <c r="CN61" i="9"/>
  <c r="CM61" i="9"/>
  <c r="CL61" i="9"/>
  <c r="CK61" i="9"/>
  <c r="CK58" i="9" s="1"/>
  <c r="CJ61" i="9"/>
  <c r="CI61" i="9"/>
  <c r="CH61" i="9"/>
  <c r="CG61" i="9"/>
  <c r="CF61" i="9"/>
  <c r="CE61" i="9"/>
  <c r="CD61" i="9"/>
  <c r="CC61" i="9"/>
  <c r="CB61" i="9"/>
  <c r="CA61" i="9"/>
  <c r="BZ61" i="9"/>
  <c r="BY61" i="9"/>
  <c r="BY58" i="9" s="1"/>
  <c r="BX61" i="9"/>
  <c r="BW61" i="9"/>
  <c r="BV61" i="9"/>
  <c r="BU61" i="9"/>
  <c r="BT61" i="9"/>
  <c r="BS61" i="9"/>
  <c r="BR61" i="9"/>
  <c r="BQ61" i="9"/>
  <c r="BP61" i="9"/>
  <c r="BO61" i="9"/>
  <c r="BN61" i="9"/>
  <c r="BM61" i="9"/>
  <c r="BM58" i="9" s="1"/>
  <c r="BL61" i="9"/>
  <c r="BK61" i="9"/>
  <c r="BJ61" i="9"/>
  <c r="BI61" i="9"/>
  <c r="BH61" i="9"/>
  <c r="BG61" i="9"/>
  <c r="BF61" i="9"/>
  <c r="BE61" i="9"/>
  <c r="BD61" i="9"/>
  <c r="BC61" i="9"/>
  <c r="BB61" i="9"/>
  <c r="BA61" i="9"/>
  <c r="BA58" i="9" s="1"/>
  <c r="AZ61" i="9"/>
  <c r="AY61" i="9"/>
  <c r="AX61" i="9"/>
  <c r="AW61" i="9"/>
  <c r="AV61" i="9"/>
  <c r="AU61" i="9"/>
  <c r="AT61" i="9"/>
  <c r="AS61" i="9"/>
  <c r="AR61" i="9"/>
  <c r="AQ61" i="9"/>
  <c r="AP61" i="9"/>
  <c r="AO61" i="9"/>
  <c r="AO58" i="9" s="1"/>
  <c r="AN61" i="9"/>
  <c r="AM61" i="9"/>
  <c r="AL61" i="9"/>
  <c r="AK61" i="9"/>
  <c r="AJ61" i="9"/>
  <c r="AI61" i="9"/>
  <c r="AH61" i="9"/>
  <c r="AG61" i="9"/>
  <c r="AF61" i="9"/>
  <c r="AE61" i="9"/>
  <c r="AD61" i="9"/>
  <c r="AC61" i="9"/>
  <c r="AC58" i="9" s="1"/>
  <c r="AB61" i="9"/>
  <c r="AA61" i="9"/>
  <c r="Z61" i="9"/>
  <c r="Y61" i="9"/>
  <c r="X61" i="9"/>
  <c r="W61" i="9"/>
  <c r="V61" i="9"/>
  <c r="U61" i="9"/>
  <c r="T61" i="9"/>
  <c r="S61" i="9"/>
  <c r="R61" i="9"/>
  <c r="Q61" i="9"/>
  <c r="Q58" i="9" s="1"/>
  <c r="P61" i="9"/>
  <c r="O61" i="9"/>
  <c r="N61" i="9"/>
  <c r="M61" i="9"/>
  <c r="L61" i="9"/>
  <c r="K61" i="9"/>
  <c r="J61" i="9"/>
  <c r="I61" i="9"/>
  <c r="GJ60" i="9"/>
  <c r="GI60" i="9"/>
  <c r="GH60" i="9"/>
  <c r="GG60" i="9"/>
  <c r="GG58" i="9" s="1"/>
  <c r="GF60" i="9"/>
  <c r="GE60" i="9"/>
  <c r="GD60" i="9"/>
  <c r="GC60" i="9"/>
  <c r="GB60" i="9"/>
  <c r="GA60" i="9"/>
  <c r="FZ60" i="9"/>
  <c r="FY60" i="9"/>
  <c r="FX60" i="9"/>
  <c r="FW60" i="9"/>
  <c r="FV60" i="9"/>
  <c r="FU60" i="9"/>
  <c r="FU56" i="9" s="1"/>
  <c r="FT60" i="9"/>
  <c r="FS60" i="9"/>
  <c r="FR60" i="9"/>
  <c r="FQ60" i="9"/>
  <c r="FP60" i="9"/>
  <c r="FO60" i="9"/>
  <c r="FN60" i="9"/>
  <c r="FM60" i="9"/>
  <c r="FL60" i="9"/>
  <c r="FK60" i="9"/>
  <c r="FJ60" i="9"/>
  <c r="FI60" i="9"/>
  <c r="FI58" i="9" s="1"/>
  <c r="FH60" i="9"/>
  <c r="FG60" i="9"/>
  <c r="FF60" i="9"/>
  <c r="FE60" i="9"/>
  <c r="FD60" i="9"/>
  <c r="FC60" i="9"/>
  <c r="FB60" i="9"/>
  <c r="FA60" i="9"/>
  <c r="EZ60" i="9"/>
  <c r="EZ58" i="9" s="1"/>
  <c r="EY60" i="9"/>
  <c r="EY58" i="9" s="1"/>
  <c r="EX60" i="9"/>
  <c r="EW60" i="9"/>
  <c r="EW58" i="9" s="1"/>
  <c r="EV60" i="9"/>
  <c r="EU60" i="9"/>
  <c r="ET60" i="9"/>
  <c r="ES60" i="9"/>
  <c r="ER60" i="9"/>
  <c r="EQ60" i="9"/>
  <c r="EP60" i="9"/>
  <c r="EO60" i="9"/>
  <c r="EN60" i="9"/>
  <c r="EN58" i="9" s="1"/>
  <c r="EM60" i="9"/>
  <c r="EL60" i="9"/>
  <c r="EK60" i="9"/>
  <c r="EK58" i="9" s="1"/>
  <c r="EJ60" i="9"/>
  <c r="EI60" i="9"/>
  <c r="EH60" i="9"/>
  <c r="EG60" i="9"/>
  <c r="EF60" i="9"/>
  <c r="EE60" i="9"/>
  <c r="ED60" i="9"/>
  <c r="EC60" i="9"/>
  <c r="EB60" i="9"/>
  <c r="EB58" i="9" s="1"/>
  <c r="EA60" i="9"/>
  <c r="EA58" i="9" s="1"/>
  <c r="DZ60" i="9"/>
  <c r="DY60" i="9"/>
  <c r="DY58" i="9" s="1"/>
  <c r="DX60" i="9"/>
  <c r="DW60" i="9"/>
  <c r="DV60" i="9"/>
  <c r="DU60" i="9"/>
  <c r="DT60" i="9"/>
  <c r="DS60" i="9"/>
  <c r="DR60" i="9"/>
  <c r="DQ60" i="9"/>
  <c r="DP60" i="9"/>
  <c r="DP58" i="9" s="1"/>
  <c r="DO60" i="9"/>
  <c r="DN60" i="9"/>
  <c r="DM60" i="9"/>
  <c r="DM56" i="9" s="1"/>
  <c r="DL60" i="9"/>
  <c r="DK60" i="9"/>
  <c r="DJ60" i="9"/>
  <c r="DI60" i="9"/>
  <c r="DH60" i="9"/>
  <c r="DG60" i="9"/>
  <c r="DF60" i="9"/>
  <c r="DE60" i="9"/>
  <c r="DD60" i="9"/>
  <c r="DC56" i="9" s="1"/>
  <c r="DC60" i="9"/>
  <c r="DB60" i="9"/>
  <c r="DA60" i="9"/>
  <c r="DA58" i="9" s="1"/>
  <c r="CZ60" i="9"/>
  <c r="CY60" i="9"/>
  <c r="CX60" i="9"/>
  <c r="CW60" i="9"/>
  <c r="CV60" i="9"/>
  <c r="CU60" i="9"/>
  <c r="CT60" i="9"/>
  <c r="CS60" i="9"/>
  <c r="CR60" i="9"/>
  <c r="CR58" i="9" s="1"/>
  <c r="CQ60" i="9"/>
  <c r="CP60" i="9"/>
  <c r="CO60" i="9"/>
  <c r="CO58" i="9" s="1"/>
  <c r="CN60" i="9"/>
  <c r="CM60" i="9"/>
  <c r="CL60" i="9"/>
  <c r="CK60" i="9"/>
  <c r="CJ60" i="9"/>
  <c r="CI60" i="9"/>
  <c r="CH60" i="9"/>
  <c r="CG60" i="9"/>
  <c r="CF60" i="9"/>
  <c r="CF58" i="9" s="1"/>
  <c r="CE60" i="9"/>
  <c r="CE58" i="9" s="1"/>
  <c r="CD60" i="9"/>
  <c r="CC60" i="9"/>
  <c r="CC58" i="9" s="1"/>
  <c r="CB60" i="9"/>
  <c r="CA60" i="9"/>
  <c r="BZ60" i="9"/>
  <c r="BY60" i="9"/>
  <c r="BX60" i="9"/>
  <c r="BW60" i="9"/>
  <c r="BV60" i="9"/>
  <c r="BU60" i="9"/>
  <c r="BT60" i="9"/>
  <c r="BT58" i="9" s="1"/>
  <c r="BS60" i="9"/>
  <c r="BS58" i="9" s="1"/>
  <c r="BR60" i="9"/>
  <c r="BQ60" i="9"/>
  <c r="BQ58" i="9" s="1"/>
  <c r="BP60" i="9"/>
  <c r="BO60" i="9"/>
  <c r="BN60" i="9"/>
  <c r="BM60" i="9"/>
  <c r="BL60" i="9"/>
  <c r="BK60" i="9"/>
  <c r="BJ60" i="9"/>
  <c r="BI60" i="9"/>
  <c r="BH60" i="9"/>
  <c r="BH58" i="9" s="1"/>
  <c r="BG60" i="9"/>
  <c r="BF60" i="9"/>
  <c r="BE60" i="9"/>
  <c r="BE58" i="9" s="1"/>
  <c r="BD60" i="9"/>
  <c r="BC60" i="9"/>
  <c r="BB60" i="9"/>
  <c r="BA60" i="9"/>
  <c r="AZ60" i="9"/>
  <c r="AY60" i="9"/>
  <c r="AX60" i="9"/>
  <c r="AW60" i="9"/>
  <c r="AV60" i="9"/>
  <c r="AV58" i="9" s="1"/>
  <c r="AU60" i="9"/>
  <c r="AT60" i="9"/>
  <c r="AS60" i="9"/>
  <c r="AS58" i="9" s="1"/>
  <c r="AR60" i="9"/>
  <c r="AQ60" i="9"/>
  <c r="AP60" i="9"/>
  <c r="AO60" i="9"/>
  <c r="AN60" i="9"/>
  <c r="AM60" i="9"/>
  <c r="AL60" i="9"/>
  <c r="AK60" i="9"/>
  <c r="AJ60" i="9"/>
  <c r="AJ58" i="9" s="1"/>
  <c r="AI60" i="9"/>
  <c r="AI58" i="9" s="1"/>
  <c r="AH60" i="9"/>
  <c r="AG60" i="9"/>
  <c r="AG58" i="9" s="1"/>
  <c r="AF60" i="9"/>
  <c r="AE60" i="9"/>
  <c r="AD60" i="9"/>
  <c r="AC60" i="9"/>
  <c r="AB60" i="9"/>
  <c r="AA60" i="9"/>
  <c r="Z60" i="9"/>
  <c r="Y60" i="9"/>
  <c r="X60" i="9"/>
  <c r="X58" i="9" s="1"/>
  <c r="W60" i="9"/>
  <c r="V60" i="9"/>
  <c r="U60" i="9"/>
  <c r="U58" i="9" s="1"/>
  <c r="T60" i="9"/>
  <c r="S60" i="9"/>
  <c r="R60" i="9"/>
  <c r="Q60" i="9"/>
  <c r="P60" i="9"/>
  <c r="O60" i="9"/>
  <c r="N60" i="9"/>
  <c r="M60" i="9"/>
  <c r="L60" i="9"/>
  <c r="L58" i="9" s="1"/>
  <c r="K60" i="9"/>
  <c r="K58" i="9" s="1"/>
  <c r="J60" i="9"/>
  <c r="I60" i="9"/>
  <c r="I58" i="9" s="1"/>
  <c r="GJ59" i="9"/>
  <c r="GI59" i="9"/>
  <c r="GH59" i="9"/>
  <c r="GG59" i="9"/>
  <c r="GF59" i="9"/>
  <c r="GE59" i="9"/>
  <c r="GD59" i="9"/>
  <c r="GC59" i="9"/>
  <c r="GB59" i="9"/>
  <c r="GA54" i="9" s="1"/>
  <c r="GA59" i="9"/>
  <c r="GA58" i="9" s="1"/>
  <c r="FZ59" i="9"/>
  <c r="FY59" i="9"/>
  <c r="FY58" i="9" s="1"/>
  <c r="FX59" i="9"/>
  <c r="FW59" i="9"/>
  <c r="FV59" i="9"/>
  <c r="FU59" i="9"/>
  <c r="FT59" i="9"/>
  <c r="FS59" i="9"/>
  <c r="FR59" i="9"/>
  <c r="FQ59" i="9"/>
  <c r="FP59" i="9"/>
  <c r="FO56" i="9" s="1"/>
  <c r="FO59" i="9"/>
  <c r="FN59" i="9"/>
  <c r="FM59" i="9"/>
  <c r="FM58" i="9" s="1"/>
  <c r="FL59" i="9"/>
  <c r="FK59" i="9"/>
  <c r="FJ59" i="9"/>
  <c r="FI59" i="9"/>
  <c r="FH59" i="9"/>
  <c r="FG59" i="9"/>
  <c r="FF59" i="9"/>
  <c r="FE59" i="9"/>
  <c r="FD59" i="9"/>
  <c r="FD58" i="9" s="1"/>
  <c r="FC59" i="9"/>
  <c r="FC58" i="9" s="1"/>
  <c r="FB59" i="9"/>
  <c r="FB58" i="9" s="1"/>
  <c r="FA59" i="9"/>
  <c r="FA58" i="9" s="1"/>
  <c r="EZ59" i="9"/>
  <c r="EY59" i="9"/>
  <c r="EX59" i="9"/>
  <c r="EW59" i="9"/>
  <c r="EV59" i="9"/>
  <c r="EU59" i="9"/>
  <c r="ET59" i="9"/>
  <c r="ES59" i="9"/>
  <c r="ER59" i="9"/>
  <c r="ER58" i="9" s="1"/>
  <c r="EQ59" i="9"/>
  <c r="EQ58" i="9" s="1"/>
  <c r="EP59" i="9"/>
  <c r="EO59" i="9"/>
  <c r="EO58" i="9" s="1"/>
  <c r="EN59" i="9"/>
  <c r="EM59" i="9"/>
  <c r="EL59" i="9"/>
  <c r="EK59" i="9"/>
  <c r="EJ59" i="9"/>
  <c r="EI59" i="9"/>
  <c r="EH59" i="9"/>
  <c r="EG59" i="9"/>
  <c r="EF59" i="9"/>
  <c r="EF58" i="9" s="1"/>
  <c r="EE59" i="9"/>
  <c r="EE58" i="9" s="1"/>
  <c r="ED59" i="9"/>
  <c r="EC59" i="9"/>
  <c r="EC58" i="9" s="1"/>
  <c r="EB59" i="9"/>
  <c r="EA59" i="9"/>
  <c r="DZ59" i="9"/>
  <c r="DY59" i="9"/>
  <c r="DX59" i="9"/>
  <c r="DW59" i="9"/>
  <c r="DV59" i="9"/>
  <c r="DU59" i="9"/>
  <c r="DT59" i="9"/>
  <c r="DT58" i="9" s="1"/>
  <c r="DS59" i="9"/>
  <c r="DS58" i="9" s="1"/>
  <c r="DR59" i="9"/>
  <c r="DQ59" i="9"/>
  <c r="DQ58" i="9" s="1"/>
  <c r="DP59" i="9"/>
  <c r="DO59" i="9"/>
  <c r="DN59" i="9"/>
  <c r="DM59" i="9"/>
  <c r="DL59" i="9"/>
  <c r="DK59" i="9"/>
  <c r="DJ59" i="9"/>
  <c r="DI59" i="9"/>
  <c r="DH59" i="9"/>
  <c r="DH58" i="9" s="1"/>
  <c r="DG59" i="9"/>
  <c r="DG58" i="9" s="1"/>
  <c r="DF59" i="9"/>
  <c r="DF58" i="9" s="1"/>
  <c r="DE59" i="9"/>
  <c r="DE58" i="9" s="1"/>
  <c r="DD59" i="9"/>
  <c r="DC59" i="9"/>
  <c r="DB59" i="9"/>
  <c r="DA59" i="9"/>
  <c r="CZ59" i="9"/>
  <c r="CY59" i="9"/>
  <c r="CX59" i="9"/>
  <c r="CW59" i="9"/>
  <c r="CV59" i="9"/>
  <c r="CV58" i="9" s="1"/>
  <c r="CU59" i="9"/>
  <c r="CT59" i="9"/>
  <c r="CS59" i="9"/>
  <c r="CS58" i="9" s="1"/>
  <c r="CR59" i="9"/>
  <c r="CQ59" i="9"/>
  <c r="CP59" i="9"/>
  <c r="CP58" i="9" s="1"/>
  <c r="CO59" i="9"/>
  <c r="CN59" i="9"/>
  <c r="CM59" i="9"/>
  <c r="CL59" i="9"/>
  <c r="CK59" i="9"/>
  <c r="CJ59" i="9"/>
  <c r="CJ58" i="9" s="1"/>
  <c r="CI59" i="9"/>
  <c r="CI58" i="9" s="1"/>
  <c r="CH59" i="9"/>
  <c r="CG59" i="9"/>
  <c r="CG58" i="9" s="1"/>
  <c r="CF59" i="9"/>
  <c r="CE59" i="9"/>
  <c r="CD59" i="9"/>
  <c r="CC59" i="9"/>
  <c r="CB59" i="9"/>
  <c r="CA59" i="9"/>
  <c r="BZ59" i="9"/>
  <c r="BY59" i="9"/>
  <c r="BX59" i="9"/>
  <c r="BX58" i="9" s="1"/>
  <c r="BW59" i="9"/>
  <c r="BW58" i="9" s="1"/>
  <c r="BV59" i="9"/>
  <c r="BU59" i="9"/>
  <c r="BU58" i="9" s="1"/>
  <c r="BT59" i="9"/>
  <c r="BS59" i="9"/>
  <c r="BR59" i="9"/>
  <c r="BQ59" i="9"/>
  <c r="BP59" i="9"/>
  <c r="BO59" i="9"/>
  <c r="BN59" i="9"/>
  <c r="BM59" i="9"/>
  <c r="BL59" i="9"/>
  <c r="BL58" i="9" s="1"/>
  <c r="BK59" i="9"/>
  <c r="BK58" i="9" s="1"/>
  <c r="BJ59" i="9"/>
  <c r="BI59" i="9"/>
  <c r="BI58" i="9" s="1"/>
  <c r="BH59" i="9"/>
  <c r="BG59" i="9"/>
  <c r="BF59" i="9"/>
  <c r="BE59" i="9"/>
  <c r="BD59" i="9"/>
  <c r="BC59" i="9"/>
  <c r="BB59" i="9"/>
  <c r="BA59" i="9"/>
  <c r="AZ59" i="9"/>
  <c r="AZ58" i="9" s="1"/>
  <c r="AY59" i="9"/>
  <c r="AY58" i="9" s="1"/>
  <c r="AX59" i="9"/>
  <c r="AX58" i="9" s="1"/>
  <c r="AW59" i="9"/>
  <c r="AW58" i="9" s="1"/>
  <c r="AV59" i="9"/>
  <c r="AU59" i="9"/>
  <c r="AT59" i="9"/>
  <c r="AS59" i="9"/>
  <c r="AR59" i="9"/>
  <c r="AQ59" i="9"/>
  <c r="AP59" i="9"/>
  <c r="AO59" i="9"/>
  <c r="AN59" i="9"/>
  <c r="AN58" i="9" s="1"/>
  <c r="AM59" i="9"/>
  <c r="AM58" i="9" s="1"/>
  <c r="AL59" i="9"/>
  <c r="AK59" i="9"/>
  <c r="AK58" i="9" s="1"/>
  <c r="AJ59" i="9"/>
  <c r="AI59" i="9"/>
  <c r="AH59" i="9"/>
  <c r="AG59" i="9"/>
  <c r="AF59" i="9"/>
  <c r="AE59" i="9"/>
  <c r="AD59" i="9"/>
  <c r="AC59" i="9"/>
  <c r="AB59" i="9"/>
  <c r="AB58" i="9" s="1"/>
  <c r="AA59" i="9"/>
  <c r="AA58" i="9" s="1"/>
  <c r="Z59" i="9"/>
  <c r="Y59" i="9"/>
  <c r="Y58" i="9" s="1"/>
  <c r="X59" i="9"/>
  <c r="W59" i="9"/>
  <c r="V59" i="9"/>
  <c r="U59" i="9"/>
  <c r="T59" i="9"/>
  <c r="S59" i="9"/>
  <c r="R59" i="9"/>
  <c r="Q59" i="9"/>
  <c r="P59" i="9"/>
  <c r="P58" i="9" s="1"/>
  <c r="O59" i="9"/>
  <c r="O58" i="9" s="1"/>
  <c r="N59" i="9"/>
  <c r="N58" i="9" s="1"/>
  <c r="M59" i="9"/>
  <c r="M58" i="9" s="1"/>
  <c r="L59" i="9"/>
  <c r="K59" i="9"/>
  <c r="J59" i="9"/>
  <c r="I59" i="9"/>
  <c r="GE58" i="9"/>
  <c r="FW58" i="9"/>
  <c r="FS58" i="9"/>
  <c r="FR58" i="9"/>
  <c r="FO58" i="9"/>
  <c r="FG58" i="9"/>
  <c r="EU58" i="9"/>
  <c r="EM58" i="9"/>
  <c r="EJ58" i="9"/>
  <c r="EI58" i="9"/>
  <c r="EH58" i="9"/>
  <c r="DW58" i="9"/>
  <c r="DO58" i="9"/>
  <c r="DK58" i="9"/>
  <c r="DC58" i="9"/>
  <c r="CY58" i="9"/>
  <c r="CU58" i="9"/>
  <c r="CQ58" i="9"/>
  <c r="CM58" i="9"/>
  <c r="CA58" i="9"/>
  <c r="BP58" i="9"/>
  <c r="BO58" i="9"/>
  <c r="BG58" i="9"/>
  <c r="BC58" i="9"/>
  <c r="AU58" i="9"/>
  <c r="AQ58" i="9"/>
  <c r="AE58" i="9"/>
  <c r="W58" i="9"/>
  <c r="S58" i="9"/>
  <c r="GJ47" i="9"/>
  <c r="GI47" i="9"/>
  <c r="GH47" i="9"/>
  <c r="GG47" i="9"/>
  <c r="GG45" i="9" s="1"/>
  <c r="GF47" i="9"/>
  <c r="GE45" i="9" s="1"/>
  <c r="GE47" i="9"/>
  <c r="GD47" i="9"/>
  <c r="GC45" i="9" s="1"/>
  <c r="GC47" i="9"/>
  <c r="GB47" i="9"/>
  <c r="GA47" i="9"/>
  <c r="FZ47" i="9"/>
  <c r="FY47" i="9"/>
  <c r="FX47" i="9"/>
  <c r="FW47" i="9"/>
  <c r="FV47" i="9"/>
  <c r="FU47" i="9"/>
  <c r="FT47" i="9"/>
  <c r="FS47" i="9"/>
  <c r="FR47" i="9"/>
  <c r="FQ47" i="9"/>
  <c r="FP47" i="9"/>
  <c r="FO47" i="9"/>
  <c r="FN47" i="9"/>
  <c r="FM47" i="9"/>
  <c r="FL47" i="9"/>
  <c r="FK47" i="9"/>
  <c r="FJ47" i="9"/>
  <c r="FI47" i="9"/>
  <c r="FI45" i="9" s="1"/>
  <c r="FI43" i="9" s="1"/>
  <c r="FI41" i="9" s="1"/>
  <c r="FH47" i="9"/>
  <c r="FG43" i="9" s="1"/>
  <c r="FG47" i="9"/>
  <c r="FF47" i="9"/>
  <c r="FE47" i="9"/>
  <c r="FD47" i="9"/>
  <c r="FC47" i="9"/>
  <c r="FB47" i="9"/>
  <c r="FA47" i="9"/>
  <c r="EZ47" i="9"/>
  <c r="EY47" i="9"/>
  <c r="EX47" i="9"/>
  <c r="EW47" i="9"/>
  <c r="EW43" i="9" s="1"/>
  <c r="EW41" i="9" s="1"/>
  <c r="EV47" i="9"/>
  <c r="EU43" i="9" s="1"/>
  <c r="EU47" i="9"/>
  <c r="ET47" i="9"/>
  <c r="ES47" i="9"/>
  <c r="ER47" i="9"/>
  <c r="EQ47" i="9"/>
  <c r="EP47" i="9"/>
  <c r="EO47" i="9"/>
  <c r="EN47" i="9"/>
  <c r="EM47" i="9"/>
  <c r="EL47" i="9"/>
  <c r="EK47" i="9"/>
  <c r="EK43" i="9" s="1"/>
  <c r="EK41" i="9" s="1"/>
  <c r="EJ47" i="9"/>
  <c r="EI43" i="9" s="1"/>
  <c r="EI47" i="9"/>
  <c r="EH47" i="9"/>
  <c r="EG47" i="9"/>
  <c r="EF47" i="9"/>
  <c r="EE47" i="9"/>
  <c r="ED47" i="9"/>
  <c r="EC47" i="9"/>
  <c r="EB47" i="9"/>
  <c r="EA47" i="9"/>
  <c r="DZ47" i="9"/>
  <c r="DY47" i="9"/>
  <c r="DY45" i="9" s="1"/>
  <c r="DY43" i="9" s="1"/>
  <c r="DX47" i="9"/>
  <c r="DW45" i="9" s="1"/>
  <c r="DW47" i="9"/>
  <c r="DV47" i="9"/>
  <c r="DU45" i="9" s="1"/>
  <c r="DU47" i="9"/>
  <c r="DT47" i="9"/>
  <c r="DS47" i="9"/>
  <c r="DR47" i="9"/>
  <c r="DQ47" i="9"/>
  <c r="DP47" i="9"/>
  <c r="DO47" i="9"/>
  <c r="DN47" i="9"/>
  <c r="DM47" i="9"/>
  <c r="DL47" i="9"/>
  <c r="DK47" i="9"/>
  <c r="DJ47" i="9"/>
  <c r="DI47" i="9"/>
  <c r="DH47" i="9"/>
  <c r="DG47" i="9"/>
  <c r="DF47" i="9"/>
  <c r="DE47" i="9"/>
  <c r="DD47" i="9"/>
  <c r="DC47" i="9"/>
  <c r="DB47" i="9"/>
  <c r="DA47" i="9"/>
  <c r="DA45" i="9" s="1"/>
  <c r="DA43" i="9" s="1"/>
  <c r="DA41" i="9" s="1"/>
  <c r="CZ47" i="9"/>
  <c r="CY43" i="9" s="1"/>
  <c r="CY47" i="9"/>
  <c r="CX47" i="9"/>
  <c r="CW47" i="9"/>
  <c r="CV47" i="9"/>
  <c r="CU47" i="9"/>
  <c r="CT47" i="9"/>
  <c r="CS47" i="9"/>
  <c r="CR47" i="9"/>
  <c r="CQ47" i="9"/>
  <c r="CP47" i="9"/>
  <c r="CO47" i="9"/>
  <c r="CO43" i="9" s="1"/>
  <c r="CO41" i="9" s="1"/>
  <c r="CN47" i="9"/>
  <c r="CM43" i="9" s="1"/>
  <c r="CM47" i="9"/>
  <c r="CL47" i="9"/>
  <c r="CK47" i="9"/>
  <c r="CJ47" i="9"/>
  <c r="CI47" i="9"/>
  <c r="CH47" i="9"/>
  <c r="CG47" i="9"/>
  <c r="CF47" i="9"/>
  <c r="CE47" i="9"/>
  <c r="CD47" i="9"/>
  <c r="CC47" i="9"/>
  <c r="CC43" i="9" s="1"/>
  <c r="CC41" i="9" s="1"/>
  <c r="CB47" i="9"/>
  <c r="CA43" i="9" s="1"/>
  <c r="CA47" i="9"/>
  <c r="BZ47" i="9"/>
  <c r="BY47" i="9"/>
  <c r="BX47" i="9"/>
  <c r="BW47" i="9"/>
  <c r="BV47" i="9"/>
  <c r="BU47" i="9"/>
  <c r="BT47" i="9"/>
  <c r="BS47" i="9"/>
  <c r="BR47" i="9"/>
  <c r="BQ47" i="9"/>
  <c r="BQ45" i="9" s="1"/>
  <c r="BQ43" i="9" s="1"/>
  <c r="BP47" i="9"/>
  <c r="BO45" i="9" s="1"/>
  <c r="BO47" i="9"/>
  <c r="BN47" i="9"/>
  <c r="BM45" i="9" s="1"/>
  <c r="BM47" i="9"/>
  <c r="BL47" i="9"/>
  <c r="BK47" i="9"/>
  <c r="BJ47" i="9"/>
  <c r="BI47" i="9"/>
  <c r="BI45" i="9" s="1"/>
  <c r="BH47" i="9"/>
  <c r="BG47" i="9"/>
  <c r="BF47" i="9"/>
  <c r="BE47" i="9"/>
  <c r="BE45" i="9" s="1"/>
  <c r="BE43" i="9" s="1"/>
  <c r="BD47" i="9"/>
  <c r="BC45" i="9" s="1"/>
  <c r="BC47" i="9"/>
  <c r="BB47" i="9"/>
  <c r="BA47" i="9"/>
  <c r="AZ47" i="9"/>
  <c r="AY47" i="9"/>
  <c r="AX47" i="9"/>
  <c r="AW47" i="9"/>
  <c r="AV47" i="9"/>
  <c r="AU47" i="9"/>
  <c r="AT47" i="9"/>
  <c r="AS47" i="9"/>
  <c r="AS45" i="9" s="1"/>
  <c r="AS43" i="9" s="1"/>
  <c r="AR47" i="9"/>
  <c r="AQ45" i="9" s="1"/>
  <c r="AQ47" i="9"/>
  <c r="AP47" i="9"/>
  <c r="AO47" i="9"/>
  <c r="AO45" i="9" s="1"/>
  <c r="AN47" i="9"/>
  <c r="AM47" i="9"/>
  <c r="AL47" i="9"/>
  <c r="AK47" i="9"/>
  <c r="AK43" i="9" s="1"/>
  <c r="AJ47" i="9"/>
  <c r="AI47" i="9"/>
  <c r="AH47" i="9"/>
  <c r="AG47" i="9"/>
  <c r="AG43" i="9" s="1"/>
  <c r="AG41" i="9" s="1"/>
  <c r="AF47" i="9"/>
  <c r="AE43" i="9" s="1"/>
  <c r="AE47" i="9"/>
  <c r="AD47" i="9"/>
  <c r="AC47" i="9"/>
  <c r="AB47" i="9"/>
  <c r="AA47" i="9"/>
  <c r="Z47" i="9"/>
  <c r="Y47" i="9"/>
  <c r="X47" i="9"/>
  <c r="W47" i="9"/>
  <c r="V47" i="9"/>
  <c r="U47" i="9"/>
  <c r="U43" i="9" s="1"/>
  <c r="U41" i="9" s="1"/>
  <c r="T47" i="9"/>
  <c r="S43" i="9" s="1"/>
  <c r="S47" i="9"/>
  <c r="R47" i="9"/>
  <c r="Q47" i="9"/>
  <c r="P47" i="9"/>
  <c r="O47" i="9"/>
  <c r="N47" i="9"/>
  <c r="M47" i="9"/>
  <c r="M43" i="9" s="1"/>
  <c r="L47" i="9"/>
  <c r="K47" i="9"/>
  <c r="J47" i="9"/>
  <c r="I47" i="9"/>
  <c r="I43" i="9" s="1"/>
  <c r="I41" i="9" s="1"/>
  <c r="GI45" i="9"/>
  <c r="FW45" i="9"/>
  <c r="FU45" i="9"/>
  <c r="FS45" i="9"/>
  <c r="FQ45" i="9"/>
  <c r="FQ43" i="9" s="1"/>
  <c r="FO45" i="9"/>
  <c r="FM45" i="9"/>
  <c r="FK45" i="9"/>
  <c r="EA45" i="9"/>
  <c r="DO45" i="9"/>
  <c r="DM45" i="9"/>
  <c r="DK45" i="9"/>
  <c r="DI45" i="9"/>
  <c r="DG45" i="9"/>
  <c r="DE45" i="9"/>
  <c r="DC45" i="9"/>
  <c r="BS45" i="9"/>
  <c r="BK45" i="9"/>
  <c r="BG45" i="9"/>
  <c r="AY45" i="9"/>
  <c r="AW45" i="9"/>
  <c r="AW43" i="9" s="1"/>
  <c r="AU45" i="9"/>
  <c r="GA43" i="9"/>
  <c r="FY43" i="9"/>
  <c r="FM43" i="9"/>
  <c r="FC43" i="9"/>
  <c r="FA43" i="9"/>
  <c r="FA41" i="9" s="1"/>
  <c r="EY43" i="9"/>
  <c r="EQ43" i="9"/>
  <c r="EO43" i="9"/>
  <c r="EO41" i="9" s="1"/>
  <c r="EM43" i="9"/>
  <c r="EE43" i="9"/>
  <c r="EC43" i="9"/>
  <c r="DS43" i="9"/>
  <c r="DQ43" i="9"/>
  <c r="DE43" i="9"/>
  <c r="CU43" i="9"/>
  <c r="CS43" i="9"/>
  <c r="CQ43" i="9"/>
  <c r="CI43" i="9"/>
  <c r="CG43" i="9"/>
  <c r="CG41" i="9" s="1"/>
  <c r="CE43" i="9"/>
  <c r="BW43" i="9"/>
  <c r="BU43" i="9"/>
  <c r="AM43" i="9"/>
  <c r="AI43" i="9"/>
  <c r="AA43" i="9"/>
  <c r="Y43" i="9"/>
  <c r="W43" i="9"/>
  <c r="O43" i="9"/>
  <c r="K43" i="9"/>
  <c r="Y41" i="9"/>
  <c r="GJ36" i="9"/>
  <c r="GI36" i="9"/>
  <c r="GI34" i="9" s="1"/>
  <c r="GH36" i="9"/>
  <c r="GG36" i="9"/>
  <c r="GG34" i="9" s="1"/>
  <c r="GF36" i="9"/>
  <c r="GE34" i="9" s="1"/>
  <c r="GE36" i="9"/>
  <c r="GD36" i="9"/>
  <c r="GC36" i="9"/>
  <c r="GC34" i="9" s="1"/>
  <c r="GC32" i="9" s="1"/>
  <c r="GB36" i="9"/>
  <c r="GA36" i="9"/>
  <c r="FZ36" i="9"/>
  <c r="FY36" i="9"/>
  <c r="FX36" i="9"/>
  <c r="FW36" i="9"/>
  <c r="FV36" i="9"/>
  <c r="FU36" i="9"/>
  <c r="FT36" i="9"/>
  <c r="FS36" i="9"/>
  <c r="FR36" i="9"/>
  <c r="FQ36" i="9"/>
  <c r="FP36" i="9"/>
  <c r="FO36" i="9"/>
  <c r="FN36" i="9"/>
  <c r="FM36" i="9"/>
  <c r="FL36" i="9"/>
  <c r="FK36" i="9"/>
  <c r="FJ36" i="9"/>
  <c r="FI36" i="9"/>
  <c r="FH36" i="9"/>
  <c r="FG36" i="9"/>
  <c r="FF36" i="9"/>
  <c r="FE36" i="9"/>
  <c r="FE32" i="9" s="1"/>
  <c r="FE30" i="9" s="1"/>
  <c r="FD36" i="9"/>
  <c r="FC36" i="9"/>
  <c r="FC32" i="9" s="1"/>
  <c r="FB36" i="9"/>
  <c r="FA32" i="9" s="1"/>
  <c r="FA36" i="9"/>
  <c r="EZ36" i="9"/>
  <c r="EY36" i="9"/>
  <c r="EY32" i="9" s="1"/>
  <c r="EW30" i="9" s="1"/>
  <c r="EX36" i="9"/>
  <c r="EW36" i="9"/>
  <c r="EV36" i="9"/>
  <c r="EU32" i="9" s="1"/>
  <c r="EU36" i="9"/>
  <c r="ET36" i="9"/>
  <c r="ES36" i="9"/>
  <c r="ES32" i="9" s="1"/>
  <c r="ES30" i="9" s="1"/>
  <c r="ER36" i="9"/>
  <c r="EQ36" i="9"/>
  <c r="EQ32" i="9" s="1"/>
  <c r="EP36" i="9"/>
  <c r="EO32" i="9" s="1"/>
  <c r="EO30" i="9" s="1"/>
  <c r="EO36" i="9"/>
  <c r="EN36" i="9"/>
  <c r="EM36" i="9"/>
  <c r="EL36" i="9"/>
  <c r="EK36" i="9"/>
  <c r="EJ36" i="9"/>
  <c r="EI36" i="9"/>
  <c r="EH36" i="9"/>
  <c r="EG36" i="9"/>
  <c r="EG32" i="9" s="1"/>
  <c r="EG30" i="9" s="1"/>
  <c r="EF36" i="9"/>
  <c r="EE36" i="9"/>
  <c r="EE32" i="9" s="1"/>
  <c r="ED36" i="9"/>
  <c r="EC32" i="9" s="1"/>
  <c r="EC36" i="9"/>
  <c r="EB36" i="9"/>
  <c r="EA36" i="9"/>
  <c r="EA34" i="9" s="1"/>
  <c r="DZ36" i="9"/>
  <c r="DY36" i="9"/>
  <c r="DY34" i="9" s="1"/>
  <c r="DX36" i="9"/>
  <c r="DW34" i="9" s="1"/>
  <c r="DW36" i="9"/>
  <c r="DV36" i="9"/>
  <c r="DU36" i="9"/>
  <c r="DU34" i="9" s="1"/>
  <c r="DU32" i="9" s="1"/>
  <c r="DT36" i="9"/>
  <c r="DS36" i="9"/>
  <c r="DR36" i="9"/>
  <c r="DQ36" i="9"/>
  <c r="DP36" i="9"/>
  <c r="DO36" i="9"/>
  <c r="DN36" i="9"/>
  <c r="DM36" i="9"/>
  <c r="DL36" i="9"/>
  <c r="DK36" i="9"/>
  <c r="DJ36" i="9"/>
  <c r="DI36" i="9"/>
  <c r="DH36" i="9"/>
  <c r="DG36" i="9"/>
  <c r="DF36" i="9"/>
  <c r="DE36" i="9"/>
  <c r="DD36" i="9"/>
  <c r="DC36" i="9"/>
  <c r="DB36" i="9"/>
  <c r="DA36" i="9"/>
  <c r="CZ36" i="9"/>
  <c r="CY36" i="9"/>
  <c r="CX36" i="9"/>
  <c r="CW36" i="9"/>
  <c r="CW32" i="9" s="1"/>
  <c r="CV36" i="9"/>
  <c r="CU36" i="9"/>
  <c r="CU32" i="9" s="1"/>
  <c r="CT36" i="9"/>
  <c r="CS36" i="9"/>
  <c r="CR36" i="9"/>
  <c r="CQ36" i="9"/>
  <c r="CP36" i="9"/>
  <c r="CO36" i="9"/>
  <c r="CN36" i="9"/>
  <c r="CM32" i="9" s="1"/>
  <c r="CM36" i="9"/>
  <c r="CL36" i="9"/>
  <c r="CK36" i="9"/>
  <c r="CK32" i="9" s="1"/>
  <c r="CK30" i="9" s="1"/>
  <c r="CJ36" i="9"/>
  <c r="CI36" i="9"/>
  <c r="CI32" i="9" s="1"/>
  <c r="CH36" i="9"/>
  <c r="CG32" i="9" s="1"/>
  <c r="CG30" i="9" s="1"/>
  <c r="CG36" i="9"/>
  <c r="CF36" i="9"/>
  <c r="CE36" i="9"/>
  <c r="CE32" i="9" s="1"/>
  <c r="CD36" i="9"/>
  <c r="CC36" i="9"/>
  <c r="CB36" i="9"/>
  <c r="CA36" i="9"/>
  <c r="BZ36" i="9"/>
  <c r="BY36" i="9"/>
  <c r="BY32" i="9" s="1"/>
  <c r="BY30" i="9" s="1"/>
  <c r="BX36" i="9"/>
  <c r="BW36" i="9"/>
  <c r="BW32" i="9" s="1"/>
  <c r="BV36" i="9"/>
  <c r="BU32" i="9" s="1"/>
  <c r="BU30" i="9" s="1"/>
  <c r="BU36" i="9"/>
  <c r="BT36" i="9"/>
  <c r="BS36" i="9"/>
  <c r="BS34" i="9" s="1"/>
  <c r="BR36" i="9"/>
  <c r="BQ36" i="9"/>
  <c r="BQ34" i="9" s="1"/>
  <c r="BP36" i="9"/>
  <c r="BO34" i="9" s="1"/>
  <c r="BO36" i="9"/>
  <c r="BN36" i="9"/>
  <c r="BM36" i="9"/>
  <c r="BM34" i="9" s="1"/>
  <c r="BM32" i="9" s="1"/>
  <c r="BL36" i="9"/>
  <c r="BK36" i="9"/>
  <c r="BK34" i="9" s="1"/>
  <c r="BJ36" i="9"/>
  <c r="BI34" i="9" s="1"/>
  <c r="BI32" i="9" s="1"/>
  <c r="BE30" i="9" s="1"/>
  <c r="BI36" i="9"/>
  <c r="BH36" i="9"/>
  <c r="BG36" i="9"/>
  <c r="BG34" i="9" s="1"/>
  <c r="BE32" i="9" s="1"/>
  <c r="BF36" i="9"/>
  <c r="BE36" i="9"/>
  <c r="BD36" i="9"/>
  <c r="BC34" i="9" s="1"/>
  <c r="BC36" i="9"/>
  <c r="BB36" i="9"/>
  <c r="BA36" i="9"/>
  <c r="BA34" i="9" s="1"/>
  <c r="BA32" i="9" s="1"/>
  <c r="AZ36" i="9"/>
  <c r="AY36" i="9"/>
  <c r="AY34" i="9" s="1"/>
  <c r="AX36" i="9"/>
  <c r="AW36" i="9"/>
  <c r="AV36" i="9"/>
  <c r="AU36" i="9"/>
  <c r="AU34" i="9" s="1"/>
  <c r="AT36" i="9"/>
  <c r="AS36" i="9"/>
  <c r="AS34" i="9" s="1"/>
  <c r="AR36" i="9"/>
  <c r="AQ34" i="9" s="1"/>
  <c r="AQ36" i="9"/>
  <c r="AP36" i="9"/>
  <c r="AO36" i="9"/>
  <c r="AN36" i="9"/>
  <c r="AM36" i="9"/>
  <c r="AM32" i="9" s="1"/>
  <c r="AK30" i="9" s="1"/>
  <c r="AL36" i="9"/>
  <c r="AK36" i="9"/>
  <c r="AJ36" i="9"/>
  <c r="AI36" i="9"/>
  <c r="AH36" i="9"/>
  <c r="AG36" i="9"/>
  <c r="AG32" i="9" s="1"/>
  <c r="AG30" i="9" s="1"/>
  <c r="AF36" i="9"/>
  <c r="AE32" i="9" s="1"/>
  <c r="AE36" i="9"/>
  <c r="AD36" i="9"/>
  <c r="AC36" i="9"/>
  <c r="AC32" i="9" s="1"/>
  <c r="AC30" i="9" s="1"/>
  <c r="AB36" i="9"/>
  <c r="AA36" i="9"/>
  <c r="AA32" i="9" s="1"/>
  <c r="Z36" i="9"/>
  <c r="Y32" i="9" s="1"/>
  <c r="Y30" i="9" s="1"/>
  <c r="Y36" i="9"/>
  <c r="X36" i="9"/>
  <c r="W36" i="9"/>
  <c r="W32" i="9" s="1"/>
  <c r="U30" i="9" s="1"/>
  <c r="V36" i="9"/>
  <c r="U36" i="9"/>
  <c r="T36" i="9"/>
  <c r="S32" i="9" s="1"/>
  <c r="S36" i="9"/>
  <c r="R36" i="9"/>
  <c r="Q36" i="9"/>
  <c r="Q32" i="9" s="1"/>
  <c r="Q30" i="9" s="1"/>
  <c r="P36" i="9"/>
  <c r="O36" i="9"/>
  <c r="O32" i="9" s="1"/>
  <c r="N36" i="9"/>
  <c r="M32" i="9" s="1"/>
  <c r="M36" i="9"/>
  <c r="L36" i="9"/>
  <c r="K36" i="9"/>
  <c r="K32" i="9" s="1"/>
  <c r="J36" i="9"/>
  <c r="I36" i="9"/>
  <c r="FW34" i="9"/>
  <c r="FU34" i="9"/>
  <c r="FU32" i="9" s="1"/>
  <c r="FS34" i="9"/>
  <c r="FQ34" i="9"/>
  <c r="FQ32" i="9" s="1"/>
  <c r="FO34" i="9"/>
  <c r="FM32" i="9" s="1"/>
  <c r="FI30" i="9" s="1"/>
  <c r="FM34" i="9"/>
  <c r="FK34" i="9"/>
  <c r="FI34" i="9"/>
  <c r="DO34" i="9"/>
  <c r="DM34" i="9"/>
  <c r="DK34" i="9"/>
  <c r="DI34" i="9"/>
  <c r="DI32" i="9" s="1"/>
  <c r="DG34" i="9"/>
  <c r="DE34" i="9"/>
  <c r="DE32" i="9" s="1"/>
  <c r="DC34" i="9"/>
  <c r="DA32" i="9" s="1"/>
  <c r="DA30" i="9" s="1"/>
  <c r="DA34" i="9"/>
  <c r="BE34" i="9"/>
  <c r="AW34" i="9"/>
  <c r="AO34" i="9"/>
  <c r="AO32" i="9" s="1"/>
  <c r="GA32" i="9"/>
  <c r="FY30" i="9" s="1"/>
  <c r="FY32" i="9"/>
  <c r="FI32" i="9"/>
  <c r="FG32" i="9"/>
  <c r="EW32" i="9"/>
  <c r="EM32" i="9"/>
  <c r="EK32" i="9"/>
  <c r="EI32" i="9"/>
  <c r="DS32" i="9"/>
  <c r="DQ32" i="9"/>
  <c r="CY32" i="9"/>
  <c r="CS32" i="9"/>
  <c r="CQ32" i="9"/>
  <c r="CO30" i="9" s="1"/>
  <c r="CO32" i="9"/>
  <c r="CC32" i="9"/>
  <c r="CA32" i="9"/>
  <c r="AK32" i="9"/>
  <c r="AI32" i="9"/>
  <c r="U32" i="9"/>
  <c r="I32" i="9"/>
  <c r="I30" i="9" s="1"/>
  <c r="DQ30" i="9"/>
  <c r="C26" i="9"/>
  <c r="C27" i="9" s="1"/>
  <c r="C28" i="9" s="1"/>
  <c r="C29" i="9" s="1"/>
  <c r="GJ25" i="9"/>
  <c r="GI25" i="9"/>
  <c r="GH25" i="9"/>
  <c r="GG25" i="9"/>
  <c r="GG23" i="9" s="1"/>
  <c r="GF25" i="9"/>
  <c r="GE23" i="9" s="1"/>
  <c r="GE25" i="9"/>
  <c r="GD25" i="9"/>
  <c r="GC25" i="9"/>
  <c r="GB25" i="9"/>
  <c r="GA25" i="9"/>
  <c r="FZ25" i="9"/>
  <c r="FY25" i="9"/>
  <c r="FX25" i="9"/>
  <c r="FW25" i="9"/>
  <c r="FV25" i="9"/>
  <c r="FU25" i="9"/>
  <c r="FT25" i="9"/>
  <c r="FS25" i="9"/>
  <c r="FR25" i="9"/>
  <c r="FQ25" i="9"/>
  <c r="FP25" i="9"/>
  <c r="FO25" i="9"/>
  <c r="FN25" i="9"/>
  <c r="FM25" i="9"/>
  <c r="FL25" i="9"/>
  <c r="FK25" i="9"/>
  <c r="FJ25" i="9"/>
  <c r="FI25" i="9"/>
  <c r="FI23" i="9" s="1"/>
  <c r="FI21" i="9" s="1"/>
  <c r="FI19" i="9" s="1"/>
  <c r="FH25" i="9"/>
  <c r="FG25" i="9"/>
  <c r="FF25" i="9"/>
  <c r="FE25" i="9"/>
  <c r="FD25" i="9"/>
  <c r="FC25" i="9"/>
  <c r="FB25" i="9"/>
  <c r="FA25" i="9"/>
  <c r="EZ25" i="9"/>
  <c r="EY25" i="9"/>
  <c r="EX25" i="9"/>
  <c r="EW25" i="9"/>
  <c r="EW21" i="9" s="1"/>
  <c r="EW19" i="9" s="1"/>
  <c r="EV25" i="9"/>
  <c r="EU21" i="9" s="1"/>
  <c r="EU25" i="9"/>
  <c r="ET25" i="9"/>
  <c r="ES25" i="9"/>
  <c r="ER25" i="9"/>
  <c r="EQ25" i="9"/>
  <c r="EP25" i="9"/>
  <c r="EO25" i="9"/>
  <c r="EO21" i="9" s="1"/>
  <c r="EO19" i="9" s="1"/>
  <c r="EN25" i="9"/>
  <c r="EM25" i="9"/>
  <c r="EL25" i="9"/>
  <c r="EK25" i="9"/>
  <c r="EK21" i="9" s="1"/>
  <c r="EK19" i="9" s="1"/>
  <c r="EJ25" i="9"/>
  <c r="EI25" i="9"/>
  <c r="EH25" i="9"/>
  <c r="EG25" i="9"/>
  <c r="EF25" i="9"/>
  <c r="EE25" i="9"/>
  <c r="ED25" i="9"/>
  <c r="EC25" i="9"/>
  <c r="EC21" i="9" s="1"/>
  <c r="EC19" i="9" s="1"/>
  <c r="EB25" i="9"/>
  <c r="EA25" i="9"/>
  <c r="DZ25" i="9"/>
  <c r="DY25" i="9"/>
  <c r="DY23" i="9" s="1"/>
  <c r="DX25" i="9"/>
  <c r="DW23" i="9" s="1"/>
  <c r="DW25" i="9"/>
  <c r="DV25" i="9"/>
  <c r="DU23" i="9" s="1"/>
  <c r="DU21" i="9" s="1"/>
  <c r="DU25" i="9"/>
  <c r="DT25" i="9"/>
  <c r="DS25" i="9"/>
  <c r="DR25" i="9"/>
  <c r="DQ25" i="9"/>
  <c r="DP25" i="9"/>
  <c r="DO25" i="9"/>
  <c r="DN25" i="9"/>
  <c r="DM25" i="9"/>
  <c r="DL25" i="9"/>
  <c r="DK25" i="9"/>
  <c r="DJ25" i="9"/>
  <c r="DI25" i="9"/>
  <c r="DH25" i="9"/>
  <c r="DG25" i="9"/>
  <c r="DF25" i="9"/>
  <c r="DE25" i="9"/>
  <c r="DD25" i="9"/>
  <c r="DC25" i="9"/>
  <c r="DB25" i="9"/>
  <c r="DA25" i="9"/>
  <c r="DA23" i="9" s="1"/>
  <c r="DA21" i="9" s="1"/>
  <c r="DA19" i="9" s="1"/>
  <c r="CZ25" i="9"/>
  <c r="CY25" i="9"/>
  <c r="CX25" i="9"/>
  <c r="CW25" i="9"/>
  <c r="CV25" i="9"/>
  <c r="CU25" i="9"/>
  <c r="CT25" i="9"/>
  <c r="CS25" i="9"/>
  <c r="CS21" i="9" s="1"/>
  <c r="CS19" i="9" s="1"/>
  <c r="CR25" i="9"/>
  <c r="CQ25" i="9"/>
  <c r="CP25" i="9"/>
  <c r="CO25" i="9"/>
  <c r="CO21" i="9" s="1"/>
  <c r="CO19" i="9" s="1"/>
  <c r="CN25" i="9"/>
  <c r="CM21" i="9" s="1"/>
  <c r="CM25" i="9"/>
  <c r="CL25" i="9"/>
  <c r="CK25" i="9"/>
  <c r="CJ25" i="9"/>
  <c r="CI25" i="9"/>
  <c r="CH25" i="9"/>
  <c r="CG25" i="9"/>
  <c r="CG21" i="9" s="1"/>
  <c r="CG19" i="9" s="1"/>
  <c r="CF25" i="9"/>
  <c r="CE25" i="9"/>
  <c r="CD25" i="9"/>
  <c r="CC25" i="9"/>
  <c r="CC21" i="9" s="1"/>
  <c r="CC19" i="9" s="1"/>
  <c r="CB25" i="9"/>
  <c r="CA25" i="9"/>
  <c r="BZ25" i="9"/>
  <c r="BY25" i="9"/>
  <c r="BX25" i="9"/>
  <c r="BW25" i="9"/>
  <c r="BV25" i="9"/>
  <c r="BU25" i="9"/>
  <c r="BU21" i="9" s="1"/>
  <c r="BU19" i="9" s="1"/>
  <c r="BT25" i="9"/>
  <c r="BS25" i="9"/>
  <c r="BR25" i="9"/>
  <c r="BQ25" i="9"/>
  <c r="BQ23" i="9" s="1"/>
  <c r="BQ21" i="9" s="1"/>
  <c r="BP25" i="9"/>
  <c r="BO23" i="9" s="1"/>
  <c r="BO25" i="9"/>
  <c r="BN25" i="9"/>
  <c r="BM25" i="9"/>
  <c r="BL25" i="9"/>
  <c r="BK25" i="9"/>
  <c r="BJ25" i="9"/>
  <c r="BI25" i="9"/>
  <c r="BH25" i="9"/>
  <c r="BG25" i="9"/>
  <c r="BF25" i="9"/>
  <c r="BE25" i="9"/>
  <c r="BE23" i="9" s="1"/>
  <c r="BD25" i="9"/>
  <c r="BC23" i="9" s="1"/>
  <c r="BC25" i="9"/>
  <c r="BB25" i="9"/>
  <c r="BA25" i="9"/>
  <c r="AZ25" i="9"/>
  <c r="AY25" i="9"/>
  <c r="AX25" i="9"/>
  <c r="AW25" i="9"/>
  <c r="AW23" i="9" s="1"/>
  <c r="AW21" i="9" s="1"/>
  <c r="AV25" i="9"/>
  <c r="AU25" i="9"/>
  <c r="AT25" i="9"/>
  <c r="AS25" i="9"/>
  <c r="AS23" i="9" s="1"/>
  <c r="AS21" i="9" s="1"/>
  <c r="AR25" i="9"/>
  <c r="AQ23" i="9" s="1"/>
  <c r="AQ25" i="9"/>
  <c r="AP25" i="9"/>
  <c r="AO25" i="9"/>
  <c r="AN25" i="9"/>
  <c r="AM25" i="9"/>
  <c r="AL25" i="9"/>
  <c r="AK25" i="9"/>
  <c r="AK21" i="9" s="1"/>
  <c r="AJ25" i="9"/>
  <c r="AI25" i="9"/>
  <c r="AH25" i="9"/>
  <c r="AG25" i="9"/>
  <c r="AG21" i="9" s="1"/>
  <c r="AG19" i="9" s="1"/>
  <c r="AF25" i="9"/>
  <c r="AE21" i="9" s="1"/>
  <c r="AE25" i="9"/>
  <c r="AD25" i="9"/>
  <c r="AC25" i="9"/>
  <c r="AB25" i="9"/>
  <c r="AA25" i="9"/>
  <c r="Z25" i="9"/>
  <c r="Y25" i="9"/>
  <c r="X25" i="9"/>
  <c r="W25" i="9"/>
  <c r="V25" i="9"/>
  <c r="U25" i="9"/>
  <c r="U21" i="9" s="1"/>
  <c r="U19" i="9" s="1"/>
  <c r="T25" i="9"/>
  <c r="S25" i="9"/>
  <c r="R25" i="9"/>
  <c r="Q25" i="9"/>
  <c r="P25" i="9"/>
  <c r="O25" i="9"/>
  <c r="N25" i="9"/>
  <c r="M25" i="9"/>
  <c r="M21" i="9" s="1"/>
  <c r="L25" i="9"/>
  <c r="K25" i="9"/>
  <c r="J25" i="9"/>
  <c r="I25" i="9"/>
  <c r="I21" i="9" s="1"/>
  <c r="I19" i="9" s="1"/>
  <c r="GI23" i="9"/>
  <c r="GC23" i="9"/>
  <c r="GC21" i="9" s="1"/>
  <c r="FW23" i="9"/>
  <c r="FU23" i="9"/>
  <c r="FS23" i="9"/>
  <c r="FQ23" i="9"/>
  <c r="FO23" i="9"/>
  <c r="FM23" i="9"/>
  <c r="FK23" i="9"/>
  <c r="EA23" i="9"/>
  <c r="DO23" i="9"/>
  <c r="DM23" i="9"/>
  <c r="DM21" i="9" s="1"/>
  <c r="DK23" i="9"/>
  <c r="DI23" i="9"/>
  <c r="DG23" i="9"/>
  <c r="DE23" i="9"/>
  <c r="DC23" i="9"/>
  <c r="BS23" i="9"/>
  <c r="BK23" i="9"/>
  <c r="BI23" i="9"/>
  <c r="BI21" i="9" s="1"/>
  <c r="AY23" i="9"/>
  <c r="AU23" i="9"/>
  <c r="GA21" i="9"/>
  <c r="FY21" i="9"/>
  <c r="FQ21" i="9"/>
  <c r="FM21" i="9"/>
  <c r="FG21" i="9"/>
  <c r="FC21" i="9"/>
  <c r="FA21" i="9"/>
  <c r="FA19" i="9" s="1"/>
  <c r="EY21" i="9"/>
  <c r="EQ21" i="9"/>
  <c r="EM21" i="9"/>
  <c r="EI21" i="9"/>
  <c r="EE21" i="9"/>
  <c r="DS21" i="9"/>
  <c r="DQ21" i="9"/>
  <c r="DI21" i="9"/>
  <c r="DI19" i="9" s="1"/>
  <c r="DE21" i="9"/>
  <c r="CY21" i="9"/>
  <c r="CU21" i="9"/>
  <c r="CQ21" i="9"/>
  <c r="CI21" i="9"/>
  <c r="CE21" i="9"/>
  <c r="CA21" i="9"/>
  <c r="BW21" i="9"/>
  <c r="AM21" i="9"/>
  <c r="AI21" i="9"/>
  <c r="AA21" i="9"/>
  <c r="Y21" i="9"/>
  <c r="Y19" i="9" s="1"/>
  <c r="W21" i="9"/>
  <c r="S21" i="9"/>
  <c r="O21" i="9"/>
  <c r="K21" i="9"/>
  <c r="FY19" i="9"/>
  <c r="DQ19" i="9"/>
  <c r="C17" i="9"/>
  <c r="C18" i="9" s="1"/>
  <c r="C16" i="9"/>
  <c r="GJ14" i="9"/>
  <c r="GI14" i="9"/>
  <c r="GH14" i="9"/>
  <c r="GG14" i="9"/>
  <c r="GF14" i="9"/>
  <c r="GE14" i="9"/>
  <c r="GE12" i="9" s="1"/>
  <c r="GD14" i="9"/>
  <c r="GC14" i="9"/>
  <c r="GC12" i="9" s="1"/>
  <c r="GB14" i="9"/>
  <c r="GA14" i="9"/>
  <c r="FZ14" i="9"/>
  <c r="FY14" i="9"/>
  <c r="FX14" i="9"/>
  <c r="FW14" i="9"/>
  <c r="FV14" i="9"/>
  <c r="FU14" i="9"/>
  <c r="FT14" i="9"/>
  <c r="FS14" i="9"/>
  <c r="FR14" i="9"/>
  <c r="FQ14" i="9"/>
  <c r="FP14" i="9"/>
  <c r="FO14" i="9"/>
  <c r="FN14" i="9"/>
  <c r="FM14" i="9"/>
  <c r="FL14" i="9"/>
  <c r="FK14" i="9"/>
  <c r="FJ14" i="9"/>
  <c r="FI14" i="9"/>
  <c r="FH14" i="9"/>
  <c r="FG14" i="9"/>
  <c r="FF14" i="9"/>
  <c r="FE14" i="9"/>
  <c r="FE10" i="9" s="1"/>
  <c r="FE8" i="9" s="1"/>
  <c r="FD14" i="9"/>
  <c r="FC10" i="9" s="1"/>
  <c r="FC14" i="9"/>
  <c r="FB14" i="9"/>
  <c r="FA10" i="9" s="1"/>
  <c r="FA14" i="9"/>
  <c r="EZ14" i="9"/>
  <c r="EY14" i="9"/>
  <c r="EX14" i="9"/>
  <c r="EW14" i="9"/>
  <c r="EV14" i="9"/>
  <c r="EU14" i="9"/>
  <c r="ET14" i="9"/>
  <c r="ES14" i="9"/>
  <c r="ES10" i="9" s="1"/>
  <c r="ES8" i="9" s="1"/>
  <c r="ER14" i="9"/>
  <c r="EQ10" i="9" s="1"/>
  <c r="EQ14" i="9"/>
  <c r="EP14" i="9"/>
  <c r="EO10" i="9" s="1"/>
  <c r="EO14" i="9"/>
  <c r="EN14" i="9"/>
  <c r="EM14" i="9"/>
  <c r="EL14" i="9"/>
  <c r="EK14" i="9"/>
  <c r="EJ14" i="9"/>
  <c r="EI14" i="9"/>
  <c r="EH14" i="9"/>
  <c r="EG14" i="9"/>
  <c r="EG10" i="9" s="1"/>
  <c r="EG8" i="9" s="1"/>
  <c r="EF14" i="9"/>
  <c r="EE10" i="9" s="1"/>
  <c r="EE14" i="9"/>
  <c r="ED14" i="9"/>
  <c r="EC10" i="9" s="1"/>
  <c r="EC14" i="9"/>
  <c r="EB14" i="9"/>
  <c r="EA14" i="9"/>
  <c r="DZ14" i="9"/>
  <c r="DY14" i="9"/>
  <c r="DX14" i="9"/>
  <c r="DW14" i="9"/>
  <c r="DW12" i="9" s="1"/>
  <c r="DV14" i="9"/>
  <c r="DU14" i="9"/>
  <c r="DU12" i="9" s="1"/>
  <c r="DT14" i="9"/>
  <c r="DS14" i="9"/>
  <c r="DR14" i="9"/>
  <c r="DQ14" i="9"/>
  <c r="DP14" i="9"/>
  <c r="DO14" i="9"/>
  <c r="DN14" i="9"/>
  <c r="DM14" i="9"/>
  <c r="DL14" i="9"/>
  <c r="DK14" i="9"/>
  <c r="DJ14" i="9"/>
  <c r="DI14" i="9"/>
  <c r="DH14" i="9"/>
  <c r="DG14" i="9"/>
  <c r="DF14" i="9"/>
  <c r="DE14" i="9"/>
  <c r="DD14" i="9"/>
  <c r="DC14" i="9"/>
  <c r="DB14" i="9"/>
  <c r="DA14" i="9"/>
  <c r="CZ14" i="9"/>
  <c r="CY14" i="9"/>
  <c r="CX14" i="9"/>
  <c r="CW14" i="9"/>
  <c r="CW10" i="9" s="1"/>
  <c r="CW8" i="9" s="1"/>
  <c r="CV14" i="9"/>
  <c r="CU10" i="9" s="1"/>
  <c r="CU14" i="9"/>
  <c r="CT14" i="9"/>
  <c r="CS10" i="9" s="1"/>
  <c r="CS14" i="9"/>
  <c r="CR14" i="9"/>
  <c r="CQ14" i="9"/>
  <c r="CP14" i="9"/>
  <c r="CO14" i="9"/>
  <c r="CN14" i="9"/>
  <c r="CM14" i="9"/>
  <c r="CL14" i="9"/>
  <c r="CK14" i="9"/>
  <c r="CK10" i="9" s="1"/>
  <c r="CK8" i="9" s="1"/>
  <c r="CJ14" i="9"/>
  <c r="CI10" i="9" s="1"/>
  <c r="CI14" i="9"/>
  <c r="CH14" i="9"/>
  <c r="CG10" i="9" s="1"/>
  <c r="CG14" i="9"/>
  <c r="CF14" i="9"/>
  <c r="CE14" i="9"/>
  <c r="CD14" i="9"/>
  <c r="CC14" i="9"/>
  <c r="CB14" i="9"/>
  <c r="CA14" i="9"/>
  <c r="BZ14" i="9"/>
  <c r="BY14" i="9"/>
  <c r="BX14" i="9"/>
  <c r="BW10" i="9" s="1"/>
  <c r="BW14" i="9"/>
  <c r="BV14" i="9"/>
  <c r="BU10" i="9" s="1"/>
  <c r="BU14" i="9"/>
  <c r="BT14" i="9"/>
  <c r="BS14" i="9"/>
  <c r="BR14" i="9"/>
  <c r="BQ14" i="9"/>
  <c r="BP14" i="9"/>
  <c r="BO14" i="9"/>
  <c r="BO12" i="9" s="1"/>
  <c r="BN14" i="9"/>
  <c r="BM14" i="9"/>
  <c r="BM12" i="9" s="1"/>
  <c r="BL14" i="9"/>
  <c r="BK14" i="9"/>
  <c r="BJ14" i="9"/>
  <c r="BI12" i="9" s="1"/>
  <c r="BI10" i="9" s="1"/>
  <c r="BI14" i="9"/>
  <c r="BH14" i="9"/>
  <c r="BG14" i="9"/>
  <c r="BF14" i="9"/>
  <c r="BE14" i="9"/>
  <c r="BE12" i="9" s="1"/>
  <c r="BD14" i="9"/>
  <c r="BC14" i="9"/>
  <c r="BC12" i="9" s="1"/>
  <c r="BB14" i="9"/>
  <c r="BA14" i="9"/>
  <c r="AZ14" i="9"/>
  <c r="AY12" i="9" s="1"/>
  <c r="AY14" i="9"/>
  <c r="AX14" i="9"/>
  <c r="AW12" i="9" s="1"/>
  <c r="AW10" i="9" s="1"/>
  <c r="AW14" i="9"/>
  <c r="AV14" i="9"/>
  <c r="AU14" i="9"/>
  <c r="AT14" i="9"/>
  <c r="AS14" i="9"/>
  <c r="AR14" i="9"/>
  <c r="AQ14" i="9"/>
  <c r="AQ12" i="9" s="1"/>
  <c r="AP14" i="9"/>
  <c r="AO14" i="9"/>
  <c r="AO12" i="9" s="1"/>
  <c r="AN14" i="9"/>
  <c r="AM10" i="9" s="1"/>
  <c r="AM14" i="9"/>
  <c r="AL14" i="9"/>
  <c r="AK10" i="9" s="1"/>
  <c r="AK14" i="9"/>
  <c r="AJ14" i="9"/>
  <c r="AI14" i="9"/>
  <c r="AH14" i="9"/>
  <c r="AG14" i="9"/>
  <c r="AF14" i="9"/>
  <c r="AE14" i="9"/>
  <c r="AD14" i="9"/>
  <c r="AC14" i="9"/>
  <c r="AC10" i="9" s="1"/>
  <c r="AB14" i="9"/>
  <c r="AA10" i="9" s="1"/>
  <c r="AA14" i="9"/>
  <c r="Z14" i="9"/>
  <c r="Y10" i="9" s="1"/>
  <c r="Y14" i="9"/>
  <c r="X14" i="9"/>
  <c r="W14" i="9"/>
  <c r="V14" i="9"/>
  <c r="U14" i="9"/>
  <c r="T14" i="9"/>
  <c r="S14" i="9"/>
  <c r="S10" i="9" s="1"/>
  <c r="R14" i="9"/>
  <c r="Q14" i="9"/>
  <c r="Q10" i="9" s="1"/>
  <c r="P14" i="9"/>
  <c r="O10" i="9" s="1"/>
  <c r="O14" i="9"/>
  <c r="N14" i="9"/>
  <c r="M14" i="9"/>
  <c r="L14" i="9"/>
  <c r="K14" i="9"/>
  <c r="J14" i="9"/>
  <c r="I14" i="9"/>
  <c r="I10" i="9" s="1"/>
  <c r="GI12" i="9"/>
  <c r="GG12" i="9"/>
  <c r="GG10" i="9" s="1"/>
  <c r="FW12" i="9"/>
  <c r="FU10" i="9" s="1"/>
  <c r="FU12" i="9"/>
  <c r="FS12" i="9"/>
  <c r="FQ12" i="9"/>
  <c r="FO12" i="9"/>
  <c r="FM12" i="9"/>
  <c r="FK12" i="9"/>
  <c r="FI12" i="9"/>
  <c r="EA12" i="9"/>
  <c r="DY12" i="9"/>
  <c r="DO12" i="9"/>
  <c r="DM12" i="9"/>
  <c r="DK12" i="9"/>
  <c r="DI10" i="9" s="1"/>
  <c r="DI12" i="9"/>
  <c r="DG12" i="9"/>
  <c r="DE10" i="9" s="1"/>
  <c r="DE12" i="9"/>
  <c r="DC12" i="9"/>
  <c r="DA12" i="9"/>
  <c r="BS12" i="9"/>
  <c r="BQ12" i="9"/>
  <c r="BK12" i="9"/>
  <c r="BG12" i="9"/>
  <c r="BA12" i="9"/>
  <c r="AU12" i="9"/>
  <c r="AS12" i="9"/>
  <c r="AS10" i="9" s="1"/>
  <c r="GA10" i="9"/>
  <c r="FY10" i="9"/>
  <c r="FM10" i="9"/>
  <c r="FI10" i="9"/>
  <c r="FG10" i="9"/>
  <c r="EY10" i="9"/>
  <c r="EW8" i="9" s="1"/>
  <c r="EW10" i="9"/>
  <c r="EU10" i="9"/>
  <c r="EM10" i="9"/>
  <c r="EK10" i="9"/>
  <c r="EI10" i="9"/>
  <c r="DY10" i="9"/>
  <c r="DS10" i="9"/>
  <c r="DQ10" i="9"/>
  <c r="DQ8" i="9" s="1"/>
  <c r="DA10" i="9"/>
  <c r="CY10" i="9"/>
  <c r="CQ10" i="9"/>
  <c r="CO10" i="9"/>
  <c r="CM10" i="9"/>
  <c r="CE10" i="9"/>
  <c r="CC10" i="9"/>
  <c r="CC8" i="9" s="1"/>
  <c r="CA10" i="9"/>
  <c r="BY10" i="9"/>
  <c r="BY8" i="9" s="1"/>
  <c r="BQ10" i="9"/>
  <c r="AI10" i="9"/>
  <c r="AG10" i="9"/>
  <c r="AG8" i="9" s="1"/>
  <c r="AE10" i="9"/>
  <c r="W10" i="9"/>
  <c r="U8" i="9" s="1"/>
  <c r="U10" i="9"/>
  <c r="M10" i="9"/>
  <c r="M8" i="9" s="1"/>
  <c r="K10" i="9"/>
  <c r="FY8" i="9"/>
  <c r="EK8" i="9"/>
  <c r="F151" i="6"/>
  <c r="E151" i="6"/>
  <c r="F150" i="6"/>
  <c r="E150" i="6"/>
  <c r="F149" i="6"/>
  <c r="E149" i="6"/>
  <c r="F148" i="6"/>
  <c r="E148" i="6"/>
  <c r="F143" i="6"/>
  <c r="E143" i="6"/>
  <c r="F142" i="6"/>
  <c r="E142" i="6"/>
  <c r="F141" i="6"/>
  <c r="E141" i="6"/>
  <c r="F140" i="6"/>
  <c r="E140" i="6"/>
  <c r="F139" i="6"/>
  <c r="E139" i="6"/>
  <c r="F138" i="6"/>
  <c r="E138" i="6"/>
  <c r="F137" i="6"/>
  <c r="E137" i="6"/>
  <c r="F136" i="6"/>
  <c r="E136" i="6"/>
  <c r="F135" i="6"/>
  <c r="E135" i="6"/>
  <c r="F134" i="6"/>
  <c r="E134" i="6"/>
  <c r="F133" i="6"/>
  <c r="E133" i="6"/>
  <c r="F132" i="6"/>
  <c r="E132" i="6"/>
  <c r="F131" i="6"/>
  <c r="E131" i="6"/>
  <c r="F130" i="6"/>
  <c r="E130" i="6"/>
  <c r="F129" i="6"/>
  <c r="E129" i="6"/>
  <c r="F125" i="6"/>
  <c r="E125" i="6"/>
  <c r="F124" i="6"/>
  <c r="E124" i="6"/>
  <c r="F123" i="6"/>
  <c r="E123" i="6"/>
  <c r="F122" i="6"/>
  <c r="E122" i="6"/>
  <c r="F121" i="6"/>
  <c r="E121" i="6"/>
  <c r="F120" i="6"/>
  <c r="E120" i="6"/>
  <c r="F119" i="6"/>
  <c r="E119" i="6"/>
  <c r="F118" i="6"/>
  <c r="E118" i="6"/>
  <c r="F105" i="6"/>
  <c r="E105" i="6"/>
  <c r="F104" i="6"/>
  <c r="E104" i="6"/>
  <c r="F103" i="6"/>
  <c r="E103" i="6"/>
  <c r="F102" i="6"/>
  <c r="E102" i="6"/>
  <c r="F91" i="6"/>
  <c r="E91" i="6"/>
  <c r="F90" i="6"/>
  <c r="E90" i="6"/>
  <c r="F89" i="6"/>
  <c r="E89" i="6"/>
  <c r="F97" i="6"/>
  <c r="E97" i="6"/>
  <c r="F96" i="6"/>
  <c r="E96" i="6"/>
  <c r="F95" i="6"/>
  <c r="E95" i="6"/>
  <c r="F94" i="6"/>
  <c r="E94" i="6"/>
  <c r="F93" i="6"/>
  <c r="E93" i="6"/>
  <c r="F92" i="6"/>
  <c r="E92" i="6"/>
  <c r="F88" i="6"/>
  <c r="E88" i="6"/>
  <c r="F87" i="6"/>
  <c r="E87" i="6"/>
  <c r="F86" i="6"/>
  <c r="E86" i="6"/>
  <c r="F85" i="6"/>
  <c r="E85" i="6"/>
  <c r="F84" i="6"/>
  <c r="E84" i="6"/>
  <c r="F83" i="6"/>
  <c r="E83" i="6"/>
  <c r="F79" i="6"/>
  <c r="E79" i="6"/>
  <c r="F78" i="6"/>
  <c r="E78" i="6"/>
  <c r="F77" i="6"/>
  <c r="E77" i="6"/>
  <c r="F76" i="6"/>
  <c r="E76" i="6"/>
  <c r="F75" i="6"/>
  <c r="E75" i="6"/>
  <c r="F74" i="6"/>
  <c r="E74" i="6"/>
  <c r="F73" i="6"/>
  <c r="E73" i="6"/>
  <c r="F72" i="6"/>
  <c r="E72" i="6"/>
  <c r="F59" i="6"/>
  <c r="E59" i="6"/>
  <c r="F58" i="6"/>
  <c r="E58" i="6"/>
  <c r="F57" i="6"/>
  <c r="E57" i="6"/>
  <c r="F56" i="6"/>
  <c r="E56" i="6"/>
  <c r="F47" i="6"/>
  <c r="E47" i="6"/>
  <c r="F46" i="6"/>
  <c r="E46" i="6"/>
  <c r="F45" i="6"/>
  <c r="E45" i="6"/>
  <c r="F44" i="6"/>
  <c r="E44" i="6"/>
  <c r="F43" i="6"/>
  <c r="E43" i="6"/>
  <c r="F42" i="6"/>
  <c r="E42" i="6"/>
  <c r="F41" i="6"/>
  <c r="E41" i="6"/>
  <c r="F40" i="6"/>
  <c r="E40" i="6"/>
  <c r="F23" i="6"/>
  <c r="E23" i="6"/>
  <c r="F22" i="6"/>
  <c r="E22" i="6"/>
  <c r="F21" i="6"/>
  <c r="E21" i="6"/>
  <c r="F20" i="6"/>
  <c r="E20" i="6"/>
  <c r="F15" i="6"/>
  <c r="E15" i="6"/>
  <c r="F14" i="6"/>
  <c r="E14" i="6"/>
  <c r="F13" i="6"/>
  <c r="E13" i="6"/>
  <c r="F12" i="6"/>
  <c r="E12" i="6"/>
  <c r="BE41" i="9" l="1"/>
  <c r="DM43" i="9"/>
  <c r="BU41" i="9"/>
  <c r="K54" i="9"/>
  <c r="FK58" i="9"/>
  <c r="GI58" i="9"/>
  <c r="GG43" i="9"/>
  <c r="BK56" i="9"/>
  <c r="EM54" i="9"/>
  <c r="FL58" i="9"/>
  <c r="FX58" i="9"/>
  <c r="GJ58" i="9"/>
  <c r="GI56" i="9" s="1"/>
  <c r="DQ41" i="9"/>
  <c r="EC41" i="9"/>
  <c r="M41" i="9"/>
  <c r="AK41" i="9"/>
  <c r="BI43" i="9"/>
  <c r="FY41" i="9"/>
  <c r="DJ58" i="9"/>
  <c r="EI54" i="9"/>
  <c r="CS41" i="9"/>
  <c r="DI43" i="9"/>
  <c r="DI41" i="9" s="1"/>
  <c r="FU43" i="9"/>
  <c r="FQ41" i="9" s="1"/>
  <c r="Q43" i="9"/>
  <c r="AC43" i="9"/>
  <c r="BA45" i="9"/>
  <c r="BY43" i="9"/>
  <c r="BY41" i="9" s="1"/>
  <c r="CK43" i="9"/>
  <c r="CW43" i="9"/>
  <c r="CW41" i="9" s="1"/>
  <c r="EG43" i="9"/>
  <c r="EG41" i="9" s="1"/>
  <c r="ES43" i="9"/>
  <c r="FE43" i="9"/>
  <c r="FE41" i="9" s="1"/>
  <c r="GC30" i="9"/>
  <c r="EC30" i="9"/>
  <c r="FA30" i="9"/>
  <c r="M30" i="9"/>
  <c r="EK30" i="9"/>
  <c r="EK7" i="9" s="1"/>
  <c r="M54" i="9"/>
  <c r="FA54" i="9"/>
  <c r="DU58" i="9"/>
  <c r="EG58" i="9"/>
  <c r="EG54" i="9" s="1"/>
  <c r="ES58" i="9"/>
  <c r="FE58" i="9"/>
  <c r="FQ56" i="9"/>
  <c r="GC58" i="9"/>
  <c r="CS30" i="9"/>
  <c r="AW32" i="9"/>
  <c r="AW30" i="9" s="1"/>
  <c r="AA54" i="9"/>
  <c r="AM54" i="9"/>
  <c r="EE54" i="9"/>
  <c r="EQ54" i="9"/>
  <c r="AU56" i="9"/>
  <c r="BG56" i="9"/>
  <c r="BS56" i="9"/>
  <c r="CQ54" i="9"/>
  <c r="DM32" i="9"/>
  <c r="GB58" i="9"/>
  <c r="CW30" i="9"/>
  <c r="CC30" i="9"/>
  <c r="AS32" i="9"/>
  <c r="AO30" i="9" s="1"/>
  <c r="BQ32" i="9"/>
  <c r="DY32" i="9"/>
  <c r="DU30" i="9" s="1"/>
  <c r="GG32" i="9"/>
  <c r="J58" i="9"/>
  <c r="I54" i="9" s="1"/>
  <c r="I52" i="9" s="1"/>
  <c r="V58" i="9"/>
  <c r="U54" i="9" s="1"/>
  <c r="AH58" i="9"/>
  <c r="AT58" i="9"/>
  <c r="AS56" i="9" s="1"/>
  <c r="AS54" i="9" s="1"/>
  <c r="BF58" i="9"/>
  <c r="BE56" i="9" s="1"/>
  <c r="BE54" i="9" s="1"/>
  <c r="BR58" i="9"/>
  <c r="CD58" i="9"/>
  <c r="CC54" i="9" s="1"/>
  <c r="CC52" i="9" s="1"/>
  <c r="DB58" i="9"/>
  <c r="DA56" i="9" s="1"/>
  <c r="DA54" i="9" s="1"/>
  <c r="DN58" i="9"/>
  <c r="DZ58" i="9"/>
  <c r="EL58" i="9"/>
  <c r="EK54" i="9" s="1"/>
  <c r="EX58" i="9"/>
  <c r="FJ58" i="9"/>
  <c r="FI56" i="9" s="1"/>
  <c r="FV58" i="9"/>
  <c r="GH58" i="9"/>
  <c r="GG56" i="9" s="1"/>
  <c r="R58" i="9"/>
  <c r="Q54" i="9" s="1"/>
  <c r="AD58" i="9"/>
  <c r="AC54" i="9" s="1"/>
  <c r="AC52" i="9" s="1"/>
  <c r="AP58" i="9"/>
  <c r="AO56" i="9" s="1"/>
  <c r="BB58" i="9"/>
  <c r="BA56" i="9" s="1"/>
  <c r="BN58" i="9"/>
  <c r="BM56" i="9" s="1"/>
  <c r="BZ58" i="9"/>
  <c r="BY54" i="9" s="1"/>
  <c r="BY52" i="9" s="1"/>
  <c r="CL58" i="9"/>
  <c r="CX58" i="9"/>
  <c r="CW54" i="9" s="1"/>
  <c r="DV58" i="9"/>
  <c r="ET58" i="9"/>
  <c r="FF58" i="9"/>
  <c r="GD58" i="9"/>
  <c r="Z58" i="9"/>
  <c r="Y54" i="9" s="1"/>
  <c r="AL58" i="9"/>
  <c r="BJ58" i="9"/>
  <c r="BI56" i="9" s="1"/>
  <c r="BI54" i="9" s="1"/>
  <c r="BV58" i="9"/>
  <c r="BU54" i="9" s="1"/>
  <c r="BU52" i="9" s="1"/>
  <c r="CH58" i="9"/>
  <c r="CG54" i="9" s="1"/>
  <c r="CT58" i="9"/>
  <c r="CS54" i="9" s="1"/>
  <c r="CS52" i="9" s="1"/>
  <c r="DR58" i="9"/>
  <c r="ED58" i="9"/>
  <c r="EC54" i="9" s="1"/>
  <c r="EC52" i="9" s="1"/>
  <c r="EP58" i="9"/>
  <c r="EO54" i="9" s="1"/>
  <c r="EO52" i="9" s="1"/>
  <c r="FN58" i="9"/>
  <c r="FZ58" i="9"/>
  <c r="DG56" i="9"/>
  <c r="AW56" i="9"/>
  <c r="DY56" i="9"/>
  <c r="DY54" i="9" s="1"/>
  <c r="CK54" i="9"/>
  <c r="BG23" i="9"/>
  <c r="BE21" i="9" s="1"/>
  <c r="BW54" i="9"/>
  <c r="CI54" i="9"/>
  <c r="CU54" i="9"/>
  <c r="W54" i="9"/>
  <c r="AI54" i="9"/>
  <c r="EA56" i="9"/>
  <c r="T58" i="9"/>
  <c r="S54" i="9" s="1"/>
  <c r="AF58" i="9"/>
  <c r="AE54" i="9" s="1"/>
  <c r="AR58" i="9"/>
  <c r="AQ56" i="9" s="1"/>
  <c r="BD58" i="9"/>
  <c r="BC56" i="9" s="1"/>
  <c r="CB58" i="9"/>
  <c r="CA54" i="9" s="1"/>
  <c r="CN58" i="9"/>
  <c r="CM54" i="9" s="1"/>
  <c r="CZ58" i="9"/>
  <c r="CY54" i="9" s="1"/>
  <c r="DL58" i="9"/>
  <c r="DX58" i="9"/>
  <c r="DW56" i="9" s="1"/>
  <c r="EV58" i="9"/>
  <c r="EU54" i="9" s="1"/>
  <c r="FH58" i="9"/>
  <c r="FG54" i="9" s="1"/>
  <c r="FS56" i="9"/>
  <c r="FQ54" i="9" s="1"/>
  <c r="GF58" i="9"/>
  <c r="GE56" i="9" s="1"/>
  <c r="BQ56" i="9"/>
  <c r="BQ54" i="9" s="1"/>
  <c r="DY21" i="9"/>
  <c r="M7" i="9"/>
  <c r="EW7" i="9"/>
  <c r="FU21" i="9"/>
  <c r="FQ19" i="9" s="1"/>
  <c r="AK54" i="9"/>
  <c r="CO54" i="9"/>
  <c r="Q21" i="9"/>
  <c r="Q19" i="9" s="1"/>
  <c r="AC21" i="9"/>
  <c r="AC19" i="9" s="1"/>
  <c r="AO23" i="9"/>
  <c r="AO21" i="9" s="1"/>
  <c r="AO19" i="9" s="1"/>
  <c r="BA23" i="9"/>
  <c r="BA21" i="9" s="1"/>
  <c r="AW19" i="9" s="1"/>
  <c r="BM23" i="9"/>
  <c r="BM21" i="9" s="1"/>
  <c r="BM19" i="9" s="1"/>
  <c r="BY21" i="9"/>
  <c r="BY19" i="9" s="1"/>
  <c r="BY7" i="9" s="1"/>
  <c r="CK21" i="9"/>
  <c r="CK19" i="9" s="1"/>
  <c r="CW21" i="9"/>
  <c r="CW19" i="9" s="1"/>
  <c r="EG21" i="9"/>
  <c r="EG19" i="9" s="1"/>
  <c r="EG7" i="9" s="1"/>
  <c r="ES21" i="9"/>
  <c r="ES19" i="9" s="1"/>
  <c r="FE21" i="9"/>
  <c r="FE19" i="9" s="1"/>
  <c r="FQ58" i="9"/>
  <c r="AK19" i="9"/>
  <c r="GC19" i="9"/>
  <c r="M19" i="9"/>
  <c r="FE54" i="9"/>
  <c r="BO56" i="9"/>
  <c r="AG54" i="9"/>
  <c r="AG52" i="9" s="1"/>
  <c r="EW54" i="9"/>
  <c r="GG21" i="9"/>
  <c r="FC54" i="9"/>
  <c r="O54" i="9"/>
  <c r="CE54" i="9"/>
  <c r="EY54" i="9"/>
  <c r="CO52" i="9"/>
  <c r="FQ10" i="9"/>
  <c r="FQ8" i="9" s="1"/>
  <c r="U7" i="9"/>
  <c r="DK56" i="9"/>
  <c r="DI54" i="9" s="1"/>
  <c r="DI58" i="9"/>
  <c r="M52" i="9"/>
  <c r="DI8" i="9"/>
  <c r="Y8" i="9"/>
  <c r="Y7" i="9" s="1"/>
  <c r="BU8" i="9"/>
  <c r="BU7" i="9" s="1"/>
  <c r="CG8" i="9"/>
  <c r="CG7" i="9" s="1"/>
  <c r="CS8" i="9"/>
  <c r="CS7" i="9" s="1"/>
  <c r="EC8" i="9"/>
  <c r="EC7" i="9" s="1"/>
  <c r="EO8" i="9"/>
  <c r="EO7" i="9" s="1"/>
  <c r="FA8" i="9"/>
  <c r="FA7" i="9" s="1"/>
  <c r="DQ7" i="9"/>
  <c r="DO56" i="9"/>
  <c r="DM54" i="9" s="1"/>
  <c r="FP58" i="9"/>
  <c r="DM10" i="9"/>
  <c r="Q8" i="9"/>
  <c r="AO10" i="9"/>
  <c r="AO8" i="9" s="1"/>
  <c r="BA10" i="9"/>
  <c r="AW8" i="9" s="1"/>
  <c r="BM10" i="9"/>
  <c r="BM8" i="9" s="1"/>
  <c r="DU10" i="9"/>
  <c r="DU8" i="9" s="1"/>
  <c r="GC10" i="9"/>
  <c r="GC8" i="9" s="1"/>
  <c r="FK56" i="9"/>
  <c r="AK52" i="9"/>
  <c r="AC8" i="9"/>
  <c r="FI8" i="9"/>
  <c r="FI7" i="9" s="1"/>
  <c r="FY7" i="9"/>
  <c r="FT58" i="9"/>
  <c r="I8" i="9"/>
  <c r="I7" i="9" s="1"/>
  <c r="BE10" i="9"/>
  <c r="BE8" i="9" s="1"/>
  <c r="DS54" i="9"/>
  <c r="CO8" i="9"/>
  <c r="CO7" i="9" s="1"/>
  <c r="FW56" i="9"/>
  <c r="FU54" i="9" s="1"/>
  <c r="DA8" i="9"/>
  <c r="DA7" i="9" s="1"/>
  <c r="FA52" i="9"/>
  <c r="AY56" i="9"/>
  <c r="DD58" i="9"/>
  <c r="AG7" i="9"/>
  <c r="DI30" i="9"/>
  <c r="DU43" i="9"/>
  <c r="DU41" i="9" s="1"/>
  <c r="DI7" i="9"/>
  <c r="DU19" i="9"/>
  <c r="BM43" i="9"/>
  <c r="BM41" i="9" s="1"/>
  <c r="BM30" i="9"/>
  <c r="CC7" i="9"/>
  <c r="BE19" i="9"/>
  <c r="FE7" i="9"/>
  <c r="FQ30" i="9"/>
  <c r="AO43" i="9"/>
  <c r="AO41" i="9" s="1"/>
  <c r="Q41" i="9"/>
  <c r="AC41" i="9"/>
  <c r="BA43" i="9"/>
  <c r="AW41" i="9" s="1"/>
  <c r="CK41" i="9"/>
  <c r="CK7" i="9" s="1"/>
  <c r="ES41" i="9"/>
  <c r="ES7" i="9" s="1"/>
  <c r="CW7" i="9"/>
  <c r="AK8" i="9"/>
  <c r="AK7" i="9" s="1"/>
  <c r="GC43" i="9"/>
  <c r="GC41" i="9" s="1"/>
  <c r="DM58" i="9"/>
  <c r="FU58" i="9"/>
  <c r="DE56" i="9"/>
  <c r="FM56" i="9"/>
  <c r="FM54" i="9" s="1"/>
  <c r="C37" i="9"/>
  <c r="DQ54" i="9"/>
  <c r="FY54" i="9"/>
  <c r="FY52" i="9" s="1"/>
  <c r="F11" i="6"/>
  <c r="E11" i="6"/>
  <c r="F10" i="6"/>
  <c r="E10" i="6"/>
  <c r="F9" i="6"/>
  <c r="E9" i="6"/>
  <c r="F8" i="6"/>
  <c r="E8" i="6"/>
  <c r="BE52" i="9" l="1"/>
  <c r="BM54" i="9"/>
  <c r="BM52" i="9" s="1"/>
  <c r="Y52" i="9"/>
  <c r="GC56" i="9"/>
  <c r="EK52" i="9"/>
  <c r="CG52" i="9"/>
  <c r="Q52" i="9"/>
  <c r="GC54" i="9"/>
  <c r="AO54" i="9"/>
  <c r="U52" i="9"/>
  <c r="Q7" i="9"/>
  <c r="FQ52" i="9"/>
  <c r="ES54" i="9"/>
  <c r="ES52" i="9" s="1"/>
  <c r="EG52" i="9"/>
  <c r="BA54" i="9"/>
  <c r="DU56" i="9"/>
  <c r="CW52" i="9"/>
  <c r="FE52" i="9"/>
  <c r="DE54" i="9"/>
  <c r="DA52" i="9" s="1"/>
  <c r="CK52" i="9"/>
  <c r="DU7" i="9"/>
  <c r="GG54" i="9"/>
  <c r="FI54" i="9"/>
  <c r="FI52" i="9" s="1"/>
  <c r="DU54" i="9"/>
  <c r="DU52" i="9" s="1"/>
  <c r="EW52" i="9"/>
  <c r="DI52" i="9"/>
  <c r="AW54" i="9"/>
  <c r="GC7" i="9"/>
  <c r="FQ7" i="9"/>
  <c r="DQ52" i="9"/>
  <c r="AW7" i="9"/>
  <c r="AC7" i="9"/>
  <c r="AO52" i="9"/>
  <c r="BM7" i="9"/>
  <c r="BE7" i="9"/>
  <c r="C38" i="9"/>
  <c r="C39" i="9" s="1"/>
  <c r="C40" i="9" s="1"/>
  <c r="C48" i="9"/>
  <c r="C49" i="9" s="1"/>
  <c r="C50" i="9" s="1"/>
  <c r="C51" i="9" s="1"/>
  <c r="AO7" i="9"/>
  <c r="F265" i="6"/>
  <c r="E265" i="6"/>
  <c r="F264" i="6"/>
  <c r="E264" i="6"/>
  <c r="F263" i="6"/>
  <c r="E263" i="6"/>
  <c r="F262" i="6"/>
  <c r="E262" i="6"/>
  <c r="F261" i="6"/>
  <c r="E261" i="6"/>
  <c r="F260" i="6"/>
  <c r="E260" i="6"/>
  <c r="F259" i="6"/>
  <c r="E259" i="6"/>
  <c r="F258" i="6"/>
  <c r="E258" i="6"/>
  <c r="F257" i="6"/>
  <c r="E257" i="6"/>
  <c r="F256" i="6"/>
  <c r="E256" i="6"/>
  <c r="F255" i="6"/>
  <c r="E255" i="6"/>
  <c r="F254" i="6"/>
  <c r="E254" i="6"/>
  <c r="F253" i="6"/>
  <c r="E253" i="6"/>
  <c r="F252" i="6"/>
  <c r="E252" i="6"/>
  <c r="F251" i="6"/>
  <c r="E251" i="6"/>
  <c r="F250" i="6"/>
  <c r="E250" i="6"/>
  <c r="F249" i="6"/>
  <c r="E249" i="6"/>
  <c r="F248" i="6"/>
  <c r="E248" i="6"/>
  <c r="F247" i="6"/>
  <c r="E247" i="6"/>
  <c r="F246" i="6"/>
  <c r="E246" i="6"/>
  <c r="F245" i="6"/>
  <c r="E245" i="6"/>
  <c r="F244" i="6"/>
  <c r="E244" i="6"/>
  <c r="F243" i="6"/>
  <c r="E243" i="6"/>
  <c r="F242" i="6"/>
  <c r="E242" i="6"/>
  <c r="F241" i="6"/>
  <c r="E241" i="6"/>
  <c r="F240" i="6"/>
  <c r="E240" i="6"/>
  <c r="F239" i="6"/>
  <c r="E239" i="6"/>
  <c r="F238" i="6"/>
  <c r="E238" i="6"/>
  <c r="F237" i="6"/>
  <c r="E237" i="6"/>
  <c r="F236" i="6"/>
  <c r="E236" i="6"/>
  <c r="F235" i="6"/>
  <c r="E235" i="6"/>
  <c r="F234" i="6"/>
  <c r="E234" i="6"/>
  <c r="F233" i="6"/>
  <c r="E233" i="6"/>
  <c r="F232" i="6"/>
  <c r="E232" i="6"/>
  <c r="F231" i="6"/>
  <c r="E231" i="6"/>
  <c r="F230" i="6"/>
  <c r="E230" i="6"/>
  <c r="F229" i="6"/>
  <c r="E229" i="6"/>
  <c r="F228" i="6"/>
  <c r="E228" i="6"/>
  <c r="F227" i="6"/>
  <c r="E227" i="6"/>
  <c r="F226" i="6"/>
  <c r="E226" i="6"/>
  <c r="F225" i="6"/>
  <c r="E225" i="6"/>
  <c r="F224" i="6"/>
  <c r="E224" i="6"/>
  <c r="F223" i="6"/>
  <c r="E223" i="6"/>
  <c r="F222" i="6"/>
  <c r="E222" i="6"/>
  <c r="F221" i="6"/>
  <c r="E221" i="6"/>
  <c r="F220" i="6"/>
  <c r="E220" i="6"/>
  <c r="F219" i="6"/>
  <c r="E219" i="6"/>
  <c r="F218" i="6"/>
  <c r="E218" i="6"/>
  <c r="F217" i="6"/>
  <c r="E217" i="6"/>
  <c r="F216" i="6"/>
  <c r="E216" i="6"/>
  <c r="F215" i="6"/>
  <c r="E215" i="6"/>
  <c r="F214" i="6"/>
  <c r="E214" i="6"/>
  <c r="F213" i="6"/>
  <c r="E213" i="6"/>
  <c r="F212" i="6"/>
  <c r="E212" i="6"/>
  <c r="F211" i="6"/>
  <c r="E211" i="6"/>
  <c r="F210" i="6"/>
  <c r="E210" i="6"/>
  <c r="F209" i="6"/>
  <c r="E209" i="6"/>
  <c r="F208" i="6"/>
  <c r="E208" i="6"/>
  <c r="F207" i="6"/>
  <c r="E207" i="6"/>
  <c r="F206" i="6"/>
  <c r="E206" i="6"/>
  <c r="F205" i="6"/>
  <c r="E205" i="6"/>
  <c r="F204" i="6"/>
  <c r="E204" i="6"/>
  <c r="F203" i="6"/>
  <c r="E203" i="6"/>
  <c r="F202" i="6"/>
  <c r="E202" i="6"/>
  <c r="F201" i="6"/>
  <c r="E201" i="6"/>
  <c r="F200" i="6"/>
  <c r="E200" i="6"/>
  <c r="F199" i="6"/>
  <c r="E199" i="6"/>
  <c r="F198" i="6"/>
  <c r="E198" i="6"/>
  <c r="F197" i="6"/>
  <c r="E197" i="6"/>
  <c r="F196" i="6"/>
  <c r="E196" i="6"/>
  <c r="F195" i="6"/>
  <c r="E195" i="6"/>
  <c r="F194" i="6"/>
  <c r="E194" i="6"/>
  <c r="F193" i="6"/>
  <c r="E193" i="6"/>
  <c r="F192" i="6"/>
  <c r="E192" i="6"/>
  <c r="F191" i="6"/>
  <c r="E191" i="6"/>
  <c r="F190" i="6"/>
  <c r="E190" i="6"/>
  <c r="F189" i="6"/>
  <c r="E189" i="6"/>
  <c r="F188" i="6"/>
  <c r="E188" i="6"/>
  <c r="F187" i="6"/>
  <c r="E187" i="6"/>
  <c r="F186" i="6"/>
  <c r="E186" i="6"/>
  <c r="F185" i="6"/>
  <c r="E185" i="6"/>
  <c r="F184" i="6"/>
  <c r="E184" i="6"/>
  <c r="F183" i="6"/>
  <c r="E183" i="6"/>
  <c r="F182" i="6"/>
  <c r="E182" i="6"/>
  <c r="F181" i="6"/>
  <c r="E181" i="6"/>
  <c r="F180" i="6"/>
  <c r="E180" i="6"/>
  <c r="F179" i="6"/>
  <c r="E179" i="6"/>
  <c r="F178" i="6"/>
  <c r="E178" i="6"/>
  <c r="F177" i="6"/>
  <c r="E177" i="6"/>
  <c r="F176" i="6"/>
  <c r="E176" i="6"/>
  <c r="F175" i="6"/>
  <c r="E175" i="6"/>
  <c r="F174" i="6"/>
  <c r="E174" i="6"/>
  <c r="F173" i="6"/>
  <c r="E173" i="6"/>
  <c r="F172" i="6"/>
  <c r="E172" i="6"/>
  <c r="F171" i="6"/>
  <c r="E171" i="6"/>
  <c r="F170" i="6"/>
  <c r="E170" i="6"/>
  <c r="F155" i="6"/>
  <c r="E155" i="6"/>
  <c r="F154" i="6"/>
  <c r="E154" i="6"/>
  <c r="F153" i="6"/>
  <c r="E153" i="6"/>
  <c r="F152" i="6"/>
  <c r="E152" i="6"/>
  <c r="F147" i="6"/>
  <c r="E147" i="6"/>
  <c r="F146" i="6"/>
  <c r="E146" i="6"/>
  <c r="F145" i="6"/>
  <c r="E145" i="6"/>
  <c r="F144" i="6"/>
  <c r="E144" i="6"/>
  <c r="F128" i="6"/>
  <c r="E128" i="6"/>
  <c r="F127" i="6"/>
  <c r="E127" i="6"/>
  <c r="F126" i="6"/>
  <c r="E126" i="6"/>
  <c r="F117" i="6"/>
  <c r="E117" i="6"/>
  <c r="F116" i="6"/>
  <c r="E116" i="6"/>
  <c r="F115" i="6"/>
  <c r="E115" i="6"/>
  <c r="F114" i="6"/>
  <c r="E114" i="6"/>
  <c r="F113" i="6"/>
  <c r="E113" i="6"/>
  <c r="F112" i="6"/>
  <c r="E112" i="6"/>
  <c r="F111" i="6"/>
  <c r="E111" i="6"/>
  <c r="F110" i="6"/>
  <c r="E110" i="6"/>
  <c r="F109" i="6"/>
  <c r="E109" i="6"/>
  <c r="F108" i="6"/>
  <c r="E108" i="6"/>
  <c r="F107" i="6"/>
  <c r="E107" i="6"/>
  <c r="F106" i="6"/>
  <c r="E106" i="6"/>
  <c r="F101" i="6"/>
  <c r="E101" i="6"/>
  <c r="F100" i="6"/>
  <c r="E100" i="6"/>
  <c r="F99" i="6"/>
  <c r="E99" i="6"/>
  <c r="F98" i="6"/>
  <c r="E98" i="6"/>
  <c r="F82" i="6"/>
  <c r="E82" i="6"/>
  <c r="F81" i="6"/>
  <c r="E81" i="6"/>
  <c r="F80" i="6"/>
  <c r="E80" i="6"/>
  <c r="F71" i="6"/>
  <c r="E71" i="6"/>
  <c r="F70" i="6"/>
  <c r="E70" i="6"/>
  <c r="F69" i="6"/>
  <c r="E69" i="6"/>
  <c r="F68" i="6"/>
  <c r="E68" i="6"/>
  <c r="F67" i="6"/>
  <c r="E67" i="6"/>
  <c r="F66" i="6"/>
  <c r="E66" i="6"/>
  <c r="F65" i="6"/>
  <c r="E65" i="6"/>
  <c r="F64" i="6"/>
  <c r="E64" i="6"/>
  <c r="F63" i="6"/>
  <c r="E63" i="6"/>
  <c r="F62" i="6"/>
  <c r="E62" i="6"/>
  <c r="F61" i="6"/>
  <c r="E61" i="6"/>
  <c r="F60" i="6"/>
  <c r="E60" i="6"/>
  <c r="F55" i="6"/>
  <c r="E55" i="6"/>
  <c r="F54" i="6"/>
  <c r="E54" i="6"/>
  <c r="F53" i="6"/>
  <c r="E53" i="6"/>
  <c r="F52" i="6"/>
  <c r="E52" i="6"/>
  <c r="F51" i="6"/>
  <c r="E51" i="6"/>
  <c r="F50" i="6"/>
  <c r="E50" i="6"/>
  <c r="F49" i="6"/>
  <c r="E49" i="6"/>
  <c r="F48" i="6"/>
  <c r="E48" i="6"/>
  <c r="F39" i="6"/>
  <c r="E39" i="6"/>
  <c r="F38" i="6"/>
  <c r="E38" i="6"/>
  <c r="F37" i="6"/>
  <c r="E37" i="6"/>
  <c r="F36" i="6"/>
  <c r="E36" i="6"/>
  <c r="F35" i="6"/>
  <c r="E35" i="6"/>
  <c r="F34" i="6"/>
  <c r="E34" i="6"/>
  <c r="F33" i="6"/>
  <c r="E33" i="6"/>
  <c r="F32" i="6"/>
  <c r="E32" i="6"/>
  <c r="F31" i="6"/>
  <c r="E31" i="6"/>
  <c r="F30" i="6"/>
  <c r="E30" i="6"/>
  <c r="F29" i="6"/>
  <c r="E29" i="6"/>
  <c r="F28" i="6"/>
  <c r="E28" i="6"/>
  <c r="F27" i="6"/>
  <c r="E27" i="6"/>
  <c r="F26" i="6"/>
  <c r="E26" i="6"/>
  <c r="F25" i="6"/>
  <c r="E25" i="6"/>
  <c r="F24" i="6"/>
  <c r="E24" i="6"/>
  <c r="F19" i="6"/>
  <c r="E19" i="6"/>
  <c r="F18" i="6"/>
  <c r="E18" i="6"/>
  <c r="F17" i="6"/>
  <c r="E17" i="6"/>
  <c r="F16" i="6"/>
  <c r="E16" i="6"/>
  <c r="F7" i="6"/>
  <c r="E7" i="6"/>
  <c r="F6" i="6"/>
  <c r="E6" i="6"/>
  <c r="F5" i="6"/>
  <c r="E5" i="6"/>
  <c r="F4" i="6"/>
  <c r="E4" i="6"/>
  <c r="GC52" i="9" l="1"/>
  <c r="AW52" i="9"/>
</calcChain>
</file>

<file path=xl/sharedStrings.xml><?xml version="1.0" encoding="utf-8"?>
<sst xmlns="http://schemas.openxmlformats.org/spreadsheetml/2006/main" count="6114" uniqueCount="757">
  <si>
    <t>1 = Integral (igual ou superior a 35 horas semanais); 2 = Parcial (inferior a 35 horas semanais)</t>
  </si>
  <si>
    <t>1 = Urbana; 2 = Rural</t>
  </si>
  <si>
    <t>1 = Sim; 0 = Não</t>
  </si>
  <si>
    <t>1 = Sim. Observação: critério indígena considera localização OU educação indígena</t>
  </si>
  <si>
    <t>1 = Federal; 2 = Estadual; 3 = Municipal; 4 = Privada</t>
  </si>
  <si>
    <t>3 = Sistema S
5 - Instituições sem fins lucrativos</t>
  </si>
  <si>
    <t>1 = particular; 2 = comunitária; 3 = confessional; 4 = filantrópica</t>
  </si>
  <si>
    <t>1 = Municipal; 2 = Estadual; 3 = Ambos</t>
  </si>
  <si>
    <t>Resolução CIF nº 5, de 26 de julho de 2024</t>
  </si>
  <si>
    <t>FP VAAF</t>
  </si>
  <si>
    <t>FP VAAT</t>
  </si>
  <si>
    <t>F Multi</t>
  </si>
  <si>
    <t>FP Final VAAF</t>
  </si>
  <si>
    <t>FP Final VAAT</t>
  </si>
  <si>
    <t>Categorias de filtragem (uso interno do FNDE)</t>
  </si>
  <si>
    <t>Descrição da categoria de filtragem (uso interno do FNDE)</t>
  </si>
  <si>
    <t>Etapas Censo Escolar/Inep</t>
  </si>
  <si>
    <r>
      <rPr>
        <b/>
        <sz val="9"/>
        <rFont val="Arial"/>
        <family val="2"/>
      </rPr>
      <t>Tempo</t>
    </r>
    <r>
      <rPr>
        <b/>
        <vertAlign val="superscript"/>
        <sz val="9"/>
        <rFont val="Arial"/>
        <family val="2"/>
      </rPr>
      <t>1</t>
    </r>
  </si>
  <si>
    <t>Contabilização carga horária</t>
  </si>
  <si>
    <t>Tipo Localização</t>
  </si>
  <si>
    <r>
      <t>Residência rural</t>
    </r>
    <r>
      <rPr>
        <b/>
        <vertAlign val="superscript"/>
        <sz val="9"/>
        <rFont val="Arial"/>
        <family val="2"/>
      </rPr>
      <t>2</t>
    </r>
  </si>
  <si>
    <t>Necessidade Especial</t>
  </si>
  <si>
    <t>Localização Diferenciada</t>
  </si>
  <si>
    <t>Educação Indígena</t>
  </si>
  <si>
    <t>Tipo dependência</t>
  </si>
  <si>
    <t>Mantenedora</t>
  </si>
  <si>
    <t>Categoria escola privada</t>
  </si>
  <si>
    <t>Poder público convênio</t>
  </si>
  <si>
    <t>Condições</t>
  </si>
  <si>
    <t>Convênio com ambos (estadual e municipal)</t>
  </si>
  <si>
    <t>a) 1. creche em tempo integral pública</t>
  </si>
  <si>
    <t>01a</t>
  </si>
  <si>
    <t>Creche Integral Pública</t>
  </si>
  <si>
    <t>1</t>
  </si>
  <si>
    <t>Turma</t>
  </si>
  <si>
    <t>Exclui 1</t>
  </si>
  <si>
    <t>N/A</t>
  </si>
  <si>
    <t>01b</t>
  </si>
  <si>
    <t>Creche Integral Pública Campo</t>
  </si>
  <si>
    <t>1, 8; Exclui 2 e 3</t>
  </si>
  <si>
    <t>01c</t>
  </si>
  <si>
    <t>Creche Integral Pública Indígena</t>
  </si>
  <si>
    <t>01d</t>
  </si>
  <si>
    <t>Creche Integral Pública Quilombola</t>
  </si>
  <si>
    <t>a) 2.  creche em tempo integral conveniada</t>
  </si>
  <si>
    <t>02a</t>
  </si>
  <si>
    <t>Creche Integral Conveniada</t>
  </si>
  <si>
    <t>2, 3 e 4</t>
  </si>
  <si>
    <t>1 ou 3</t>
  </si>
  <si>
    <t>100% municipal</t>
  </si>
  <si>
    <t>02b</t>
  </si>
  <si>
    <t>Creche Integral Conveniada Campo</t>
  </si>
  <si>
    <t>02c</t>
  </si>
  <si>
    <t>Creche Integral Conveniada Indígena</t>
  </si>
  <si>
    <t>02d</t>
  </si>
  <si>
    <t>Creche Integral Conveniada Quilombola</t>
  </si>
  <si>
    <t>07a</t>
  </si>
  <si>
    <t>Creche Integral Conveniada Especial</t>
  </si>
  <si>
    <t>Exclusivo 2 e/ou AEE</t>
  </si>
  <si>
    <t>07b</t>
  </si>
  <si>
    <t>Creche Integral Conveniada Campo Especial</t>
  </si>
  <si>
    <t>07c</t>
  </si>
  <si>
    <t>Creche Integral Conveniada Indígena Especial</t>
  </si>
  <si>
    <t>07d</t>
  </si>
  <si>
    <t>Creche Integral Conveniada Quilombola Especial</t>
  </si>
  <si>
    <t>b) 1.  creche em tempo parcial pública</t>
  </si>
  <si>
    <t>03a</t>
  </si>
  <si>
    <t>Creche Parcial Pública</t>
  </si>
  <si>
    <t>03b</t>
  </si>
  <si>
    <t>Creche Parcial Pública Campo</t>
  </si>
  <si>
    <t>03c</t>
  </si>
  <si>
    <t>Creche Parcial Pública Indígena</t>
  </si>
  <si>
    <t>03d</t>
  </si>
  <si>
    <t>Creche Parcial Pública Quilombola</t>
  </si>
  <si>
    <t>b) 2.  creche em tempo parcial conveniada</t>
  </si>
  <si>
    <t>04a</t>
  </si>
  <si>
    <t>Creche Parcial Conveniada</t>
  </si>
  <si>
    <t>04b</t>
  </si>
  <si>
    <t>Creche Parcial Conveniada Campo</t>
  </si>
  <si>
    <t>04c</t>
  </si>
  <si>
    <t>Creche Parcial Conveniada Indígena</t>
  </si>
  <si>
    <t>04d</t>
  </si>
  <si>
    <t>Creche Parcial Conveniada Quilombola</t>
  </si>
  <si>
    <t>c) 1. pré-escola em tempo integral pública:</t>
  </si>
  <si>
    <t>11a</t>
  </si>
  <si>
    <t>Pré-Escola Integral Pública</t>
  </si>
  <si>
    <t>2</t>
  </si>
  <si>
    <t>11b</t>
  </si>
  <si>
    <t>Pré-Escola Integral Pública Campo</t>
  </si>
  <si>
    <t>11c</t>
  </si>
  <si>
    <t>Pré-Escola Integral Pública Indígena</t>
  </si>
  <si>
    <t>11d</t>
  </si>
  <si>
    <t>Pré-Escola Integral Pública Quilombola</t>
  </si>
  <si>
    <t>c) 2. pré-escola em tempo integral conveniada:</t>
  </si>
  <si>
    <t>12a</t>
  </si>
  <si>
    <t>Pré-Escola Integral Conveniada</t>
  </si>
  <si>
    <t>12b</t>
  </si>
  <si>
    <t>Pré-Escola Integral Conveniada Campo</t>
  </si>
  <si>
    <t>12c</t>
  </si>
  <si>
    <t>Pré-Escola Integral Conveniada Indígena</t>
  </si>
  <si>
    <t>12d</t>
  </si>
  <si>
    <t>Pré-Escola Integral Conveniada Quilombola</t>
  </si>
  <si>
    <t>17a</t>
  </si>
  <si>
    <t>Pré-Escola Integral Conveniada Especial</t>
  </si>
  <si>
    <t>17b</t>
  </si>
  <si>
    <t>Pré-Escola Integral Conveniada Campo Especial</t>
  </si>
  <si>
    <t>17c</t>
  </si>
  <si>
    <t>Pré-Escola Integral Conveniada Indígena Especial</t>
  </si>
  <si>
    <t>17d</t>
  </si>
  <si>
    <t>Pré-Escola Integral Conveniada Quilombola Especial</t>
  </si>
  <si>
    <t>d) 1. pré-escola em tempo parcial pública:</t>
  </si>
  <si>
    <t>13a</t>
  </si>
  <si>
    <t>Pré-Escola Parcial Pública</t>
  </si>
  <si>
    <t>13b</t>
  </si>
  <si>
    <t>Pré-Escola Parcial Pública Campo</t>
  </si>
  <si>
    <t>13c</t>
  </si>
  <si>
    <t>Pré-Escola Parcial Pública Indígena</t>
  </si>
  <si>
    <t>13d</t>
  </si>
  <si>
    <t>Pré-Escola Parcial Pública Quilombola</t>
  </si>
  <si>
    <t>d) 2. pré-escola em tempo parcial conveniada:</t>
  </si>
  <si>
    <t>14a</t>
  </si>
  <si>
    <t>Pré-Escola Parcial Conveniada</t>
  </si>
  <si>
    <t>14b</t>
  </si>
  <si>
    <t>Pré-Escola Parcial Conveniada Campo</t>
  </si>
  <si>
    <t>14c</t>
  </si>
  <si>
    <t>Pré-Escola Parcial Conveniada Indígena</t>
  </si>
  <si>
    <t>14d</t>
  </si>
  <si>
    <t>Pré-Escola Parcial Conveniada Quilombola</t>
  </si>
  <si>
    <t>e)  ensino fundamental em tempo integral</t>
  </si>
  <si>
    <t>20a</t>
  </si>
  <si>
    <t>Ensino Fundamental Integral</t>
  </si>
  <si>
    <t>14, 15, 16, 17, 18, 19, 20, 21, 41</t>
  </si>
  <si>
    <t>Turma + ativ. compl. + itinerários</t>
  </si>
  <si>
    <t>2 e 3</t>
  </si>
  <si>
    <t>20b</t>
  </si>
  <si>
    <t>Ensino Fundamental Integral Campo</t>
  </si>
  <si>
    <t>20c</t>
  </si>
  <si>
    <t>Ensino Fundamental Integral Indígena</t>
  </si>
  <si>
    <t>20d</t>
  </si>
  <si>
    <t>Ensino Fundamental Integral Quilombola</t>
  </si>
  <si>
    <t>21b</t>
  </si>
  <si>
    <t>19, 20, 21, 41</t>
  </si>
  <si>
    <t>1, 2 ou 3</t>
  </si>
  <si>
    <t>21c</t>
  </si>
  <si>
    <t>21d</t>
  </si>
  <si>
    <t>27a</t>
  </si>
  <si>
    <t>Ensino Fundamental Integral Conveniada Especial</t>
  </si>
  <si>
    <t>27b</t>
  </si>
  <si>
    <t>Ensino Fundamental Integral Campo Conveniada Especial</t>
  </si>
  <si>
    <t>27c</t>
  </si>
  <si>
    <t>Ensino Fundamental Integral Indígena Conveniada Especial</t>
  </si>
  <si>
    <t>27d</t>
  </si>
  <si>
    <t>Ensino Fundamental Integral Quilombola Conveniada Especial</t>
  </si>
  <si>
    <t xml:space="preserve">f) 1. anos iniciais do ensino fundamental em tempo parcial: </t>
  </si>
  <si>
    <t>22a</t>
  </si>
  <si>
    <t>Anos Iniciais Fundamental</t>
  </si>
  <si>
    <t>14, 15, 16, 17, 18</t>
  </si>
  <si>
    <t>22b</t>
  </si>
  <si>
    <t>Anos Iniciais Fundamental Campo</t>
  </si>
  <si>
    <t>22c</t>
  </si>
  <si>
    <t>Anos Iniciais Fundamental Indígena</t>
  </si>
  <si>
    <t>22d</t>
  </si>
  <si>
    <t>Anos Iniciais Fundamental Quilombola</t>
  </si>
  <si>
    <t xml:space="preserve">f) 2. anos finais do ensino fundamental em tempo parcial: </t>
  </si>
  <si>
    <t>23a</t>
  </si>
  <si>
    <t>Anos Finais Fundamental</t>
  </si>
  <si>
    <t>23b</t>
  </si>
  <si>
    <t>Anos Finais Fundamental Campo</t>
  </si>
  <si>
    <t>23c</t>
  </si>
  <si>
    <t>Anos Finais Fundamental Indígena</t>
  </si>
  <si>
    <t>23d</t>
  </si>
  <si>
    <t>Anos Finais Fundamental Quilombola</t>
  </si>
  <si>
    <t>g) ensino médio em tempo integral</t>
  </si>
  <si>
    <t>30a</t>
  </si>
  <si>
    <t>Ensino Médio Integral</t>
  </si>
  <si>
    <t>25, 26, 27, 28, 29, 35, 36, 37, 38, 30, 31, 32, 33, 34</t>
  </si>
  <si>
    <t>30b</t>
  </si>
  <si>
    <t>Ensino Médio Integral Campo</t>
  </si>
  <si>
    <t>30c</t>
  </si>
  <si>
    <t>Ensino Médio Integral Indígena</t>
  </si>
  <si>
    <t>30d</t>
  </si>
  <si>
    <t>Ensino Médio Integral Quilombola</t>
  </si>
  <si>
    <t>31b</t>
  </si>
  <si>
    <t>2 ou 3</t>
  </si>
  <si>
    <t>100% estadual</t>
  </si>
  <si>
    <t>31c</t>
  </si>
  <si>
    <t>31d</t>
  </si>
  <si>
    <t>37a</t>
  </si>
  <si>
    <t>Ensino Médio Integral Conveniada Especial</t>
  </si>
  <si>
    <t>37b</t>
  </si>
  <si>
    <t>Ensino Médio Integral Campo Conveniada Especial</t>
  </si>
  <si>
    <t>37c</t>
  </si>
  <si>
    <t>Ensino Médio Integral Quilombola Conveniada Especial</t>
  </si>
  <si>
    <t>37d</t>
  </si>
  <si>
    <t>Ensino Médio Integral Indígena Conveniada Especial</t>
  </si>
  <si>
    <t>h) ensino médio em tempo parcial</t>
  </si>
  <si>
    <t>32a</t>
  </si>
  <si>
    <t>Ensino Médio Parcial</t>
  </si>
  <si>
    <t>32b</t>
  </si>
  <si>
    <t>Ensino Médio Parcial Campo</t>
  </si>
  <si>
    <t>32c</t>
  </si>
  <si>
    <t>Ensino Médio Parcial Indígena</t>
  </si>
  <si>
    <t>32d</t>
  </si>
  <si>
    <t>Ensino Médio Parcial Quilombola</t>
  </si>
  <si>
    <t>i) educação de jovens e adultos</t>
  </si>
  <si>
    <t>40a</t>
  </si>
  <si>
    <t>EJA Fundamental</t>
  </si>
  <si>
    <t>69, 70, 73</t>
  </si>
  <si>
    <t>40b</t>
  </si>
  <si>
    <t>EJA Fundamental Campo</t>
  </si>
  <si>
    <t>40c</t>
  </si>
  <si>
    <t>EJA Fundamental Indígena</t>
  </si>
  <si>
    <t>40d</t>
  </si>
  <si>
    <t>EJA Fundamental Quilombola</t>
  </si>
  <si>
    <t>50a</t>
  </si>
  <si>
    <t>EJA Médio</t>
  </si>
  <si>
    <t>67, 71, 74</t>
  </si>
  <si>
    <t>50b</t>
  </si>
  <si>
    <t>EJA Médio Campo</t>
  </si>
  <si>
    <t>50c</t>
  </si>
  <si>
    <t>EJA Médio Indígena</t>
  </si>
  <si>
    <t>50d</t>
  </si>
  <si>
    <t>EJA Médio Quilombola</t>
  </si>
  <si>
    <t>41b</t>
  </si>
  <si>
    <t>EJA Fundamental Campo Alternância</t>
  </si>
  <si>
    <t>70, 73</t>
  </si>
  <si>
    <t>41c</t>
  </si>
  <si>
    <t>EJA Fundamental Indígena Alternância</t>
  </si>
  <si>
    <t>41d</t>
  </si>
  <si>
    <t>EJA Fundamental Quilombola Alternância</t>
  </si>
  <si>
    <t>51b</t>
  </si>
  <si>
    <t>EJA Médio Campo Alternância</t>
  </si>
  <si>
    <t>51c</t>
  </si>
  <si>
    <t>EJA Médio Indígena Alternância</t>
  </si>
  <si>
    <t>51d</t>
  </si>
  <si>
    <t>EJA Médio Quilombola Alternância</t>
  </si>
  <si>
    <t>j) educação especial</t>
  </si>
  <si>
    <t>09a</t>
  </si>
  <si>
    <t xml:space="preserve">Educação Especial - Creche </t>
  </si>
  <si>
    <t>09b</t>
  </si>
  <si>
    <t>Educação Especial - Creche Campo</t>
  </si>
  <si>
    <t>09c</t>
  </si>
  <si>
    <t>Educação Especial - Creche Indígena</t>
  </si>
  <si>
    <t>09d</t>
  </si>
  <si>
    <t>Educação Especial - Creche Quilombola</t>
  </si>
  <si>
    <t>19a</t>
  </si>
  <si>
    <t xml:space="preserve">Educação Especial - Pré-Escola </t>
  </si>
  <si>
    <t>19b</t>
  </si>
  <si>
    <t>Educação Especial - Pré-Escola Campo</t>
  </si>
  <si>
    <t>19c</t>
  </si>
  <si>
    <t>Educação Especial - Pré-Escola Indígena</t>
  </si>
  <si>
    <t>19d</t>
  </si>
  <si>
    <t>Educação Especial - Pré-Escola Quilombola</t>
  </si>
  <si>
    <t>29a</t>
  </si>
  <si>
    <t xml:space="preserve">Educação Especial - Fundamental </t>
  </si>
  <si>
    <t>29b</t>
  </si>
  <si>
    <t>Educação Especial - Fundamental Campo</t>
  </si>
  <si>
    <t>29c</t>
  </si>
  <si>
    <t>Educação Especial - Fundamental Indígena</t>
  </si>
  <si>
    <t>29d</t>
  </si>
  <si>
    <t>Educação Especial - Fundamental Quilombola</t>
  </si>
  <si>
    <t>39a</t>
  </si>
  <si>
    <t xml:space="preserve">Educação Especial - Médio </t>
  </si>
  <si>
    <t>39b</t>
  </si>
  <si>
    <t>Educação Especial - Médio Campo</t>
  </si>
  <si>
    <t>39c</t>
  </si>
  <si>
    <t>Educação Especial - Médio Indígena</t>
  </si>
  <si>
    <t>39d</t>
  </si>
  <si>
    <t>Educação Especial - Médio Quilombola</t>
  </si>
  <si>
    <t>49a</t>
  </si>
  <si>
    <t xml:space="preserve">Educação Especial - EJA Fundamental </t>
  </si>
  <si>
    <t>49b</t>
  </si>
  <si>
    <t>Educação Especial - EJA Fundamental Campo</t>
  </si>
  <si>
    <t>49c</t>
  </si>
  <si>
    <t>Educação Especial - EJA Fundamental Indígena</t>
  </si>
  <si>
    <t>49d</t>
  </si>
  <si>
    <t>Educação Especial - EJA Fundamental Quilombola</t>
  </si>
  <si>
    <t>59a</t>
  </si>
  <si>
    <t xml:space="preserve">Educação Especial - EJA Médio </t>
  </si>
  <si>
    <t>59b</t>
  </si>
  <si>
    <t>Educação Especial - EJA Médio Campo</t>
  </si>
  <si>
    <t>59c</t>
  </si>
  <si>
    <t>Educação Especial - EJA Médio Indígena</t>
  </si>
  <si>
    <t>59d</t>
  </si>
  <si>
    <t>Educação Especial - EJA Médio Quilombola</t>
  </si>
  <si>
    <t>08a</t>
  </si>
  <si>
    <t xml:space="preserve">Educação Especial Conveniada - Creche </t>
  </si>
  <si>
    <t>08b</t>
  </si>
  <si>
    <t>Educação Especial Conveniada - Creche Campo</t>
  </si>
  <si>
    <t>08c</t>
  </si>
  <si>
    <t>Educação Especial Conveniada - Creche Indígena</t>
  </si>
  <si>
    <t>08d</t>
  </si>
  <si>
    <t>Educação Especial Conveniada - Creche Quilombola</t>
  </si>
  <si>
    <t>18a</t>
  </si>
  <si>
    <t xml:space="preserve">Educação Especial Conveniada - Pré-Escola </t>
  </si>
  <si>
    <t>18b</t>
  </si>
  <si>
    <t>Educação Especial Conveniada - Pré-Escola Campo</t>
  </si>
  <si>
    <t>18c</t>
  </si>
  <si>
    <t>Educação Especial Conveniada - Pré-Escola Indígena</t>
  </si>
  <si>
    <t>18d</t>
  </si>
  <si>
    <t>Educação Especial Conveniada - Pré-Escola Quilombola</t>
  </si>
  <si>
    <t>28a</t>
  </si>
  <si>
    <t xml:space="preserve">Educação Especial Conveniada - Fundamental </t>
  </si>
  <si>
    <t>28b</t>
  </si>
  <si>
    <t>Educação Especial Conveniada - Fundamental Campo</t>
  </si>
  <si>
    <t>28c</t>
  </si>
  <si>
    <t>Educação Especial Conveniada - Fundamental Indígena</t>
  </si>
  <si>
    <t>28d</t>
  </si>
  <si>
    <t>Educação Especial Conveniada - Fundamental Quilombola</t>
  </si>
  <si>
    <t>38a</t>
  </si>
  <si>
    <t xml:space="preserve">Educação Especial Conveniada - Médio </t>
  </si>
  <si>
    <t>38b</t>
  </si>
  <si>
    <t>Educação Especial Conveniada - Médio Campo</t>
  </si>
  <si>
    <t>38c</t>
  </si>
  <si>
    <t>Educação Especial Conveniada - Médio Indígena</t>
  </si>
  <si>
    <t>38d</t>
  </si>
  <si>
    <t>Educação Especial Conveniada - Médio Quilombola</t>
  </si>
  <si>
    <t>48a</t>
  </si>
  <si>
    <t xml:space="preserve">Educação Especial Conveniada - EJA Fundamental </t>
  </si>
  <si>
    <t>48b</t>
  </si>
  <si>
    <t>Educação Especial Conveniada - EJA Fundamental Campo</t>
  </si>
  <si>
    <t>48c</t>
  </si>
  <si>
    <t>Educação Especial Conveniada - EJA Fundamental Indígena</t>
  </si>
  <si>
    <t>48d</t>
  </si>
  <si>
    <t>Educação Especial Conveniada - EJA Fundamental Quilombola</t>
  </si>
  <si>
    <t>58a</t>
  </si>
  <si>
    <t xml:space="preserve">Educação Especial Conveniada - EJA Médio </t>
  </si>
  <si>
    <t>58b</t>
  </si>
  <si>
    <t>Educação Especial Conveniada - EJA Médio Campo</t>
  </si>
  <si>
    <t>58c</t>
  </si>
  <si>
    <t>Educação Especial Conveniada - EJA Médio Indígena</t>
  </si>
  <si>
    <t>58d</t>
  </si>
  <si>
    <t>Educação Especial Conveniada - EJA Médio Quilombola</t>
  </si>
  <si>
    <t>m) atendimento educacional especializado</t>
  </si>
  <si>
    <t>90a</t>
  </si>
  <si>
    <t>AEE - Infantil</t>
  </si>
  <si>
    <t>ver aba AEE</t>
  </si>
  <si>
    <t>Municipal</t>
  </si>
  <si>
    <t>91a</t>
  </si>
  <si>
    <t>AEE - Fundamental</t>
  </si>
  <si>
    <t>Rede Escolarização</t>
  </si>
  <si>
    <t>92a</t>
  </si>
  <si>
    <t>AEE - Médio</t>
  </si>
  <si>
    <t>Estadual</t>
  </si>
  <si>
    <t>93a</t>
  </si>
  <si>
    <t>AEE - Diferentes etapas</t>
  </si>
  <si>
    <t>n) educação profissional técnica de nível médio articulada com o ensino médio e o itinerário da
formação técnica e profissional</t>
  </si>
  <si>
    <t>60a</t>
  </si>
  <si>
    <t>Ensino Médio Integrado à Ed. Profissional</t>
  </si>
  <si>
    <t>30, 31, 32, 33, 34</t>
  </si>
  <si>
    <t>60e</t>
  </si>
  <si>
    <t>61a</t>
  </si>
  <si>
    <t>EJA Médio Integrado à Ed. Profissional</t>
  </si>
  <si>
    <t>67, 74</t>
  </si>
  <si>
    <t>61e</t>
  </si>
  <si>
    <t>62a</t>
  </si>
  <si>
    <t>Itinerário de Formação Técnica e Profissional (matrícula única itinerário+FGB)</t>
  </si>
  <si>
    <t>Etapas da formação geral básica: 25, 26, 27, 28, 29, 35, 36, 37, 38, 71.</t>
  </si>
  <si>
    <t>62f</t>
  </si>
  <si>
    <t>Itinerário de Formação Técnica e Profissional (segunda matrícula)</t>
  </si>
  <si>
    <t>62g</t>
  </si>
  <si>
    <t>Itinerário de Formação Técnica e Profissional Sistema S</t>
  </si>
  <si>
    <t>62h</t>
  </si>
  <si>
    <t>Itinerário de Formação Técnica e Profissional Públicas</t>
  </si>
  <si>
    <t>1 e 3</t>
  </si>
  <si>
    <t>62e</t>
  </si>
  <si>
    <t>Exclui 3</t>
  </si>
  <si>
    <t>Aluno com matrícula na rede estadual ou em instituições de formação por alternância, em etapas do ensino médio (25, 26, 27, 28, 29, 35, 36, 37, 38, 71)</t>
  </si>
  <si>
    <t>63a</t>
  </si>
  <si>
    <t>Concomitante ao Ens. Médio</t>
  </si>
  <si>
    <t>39, 68</t>
  </si>
  <si>
    <t>63h</t>
  </si>
  <si>
    <t>Concomitante ao Ens. Médio Públicas</t>
  </si>
  <si>
    <t>63g</t>
  </si>
  <si>
    <t>Concomitante ao Ens. Médio Sistema S</t>
  </si>
  <si>
    <t>63e</t>
  </si>
  <si>
    <r>
      <rPr>
        <vertAlign val="superscript"/>
        <sz val="10"/>
        <color theme="1"/>
        <rFont val="Calibri"/>
        <family val="2"/>
        <scheme val="minor"/>
      </rPr>
      <t>1</t>
    </r>
    <r>
      <rPr>
        <sz val="10"/>
        <color theme="1"/>
        <rFont val="Calibri"/>
        <family val="2"/>
        <scheme val="minor"/>
      </rPr>
      <t xml:space="preserve"> Tempo integral: ver aba "Regras gerais"</t>
    </r>
  </si>
  <si>
    <r>
      <t>2</t>
    </r>
    <r>
      <rPr>
        <sz val="10"/>
        <color theme="1"/>
        <rFont val="Calibri"/>
        <family val="2"/>
        <scheme val="minor"/>
      </rPr>
      <t xml:space="preserve"> Residência rural: para atendimento do art. 1º, § 1º, do Decreto nº 7.352/2010, conforme consta na alínea "b" do inciso I do art. 23 do Decreto nº 10.656/2021, também será considerada como educação no campo a oferta de matrículas por escolas de localização urbana que atendam a 50% ou mais alunos de residência rural - a avaliação do percentual de uma escola considera o número de alunos distintos segundo localização/zona de residência levando em conta todos os alunos registrados na escola. Na residência rural, incluem-se os alunos de residência em localização diferenciada área de assentamento e área onde se localizam povos e comunidades tradicionais</t>
    </r>
  </si>
  <si>
    <t>Novo código</t>
  </si>
  <si>
    <t>Publicação FNDE (uso interno)</t>
  </si>
  <si>
    <t>Matrícula da escolarização em que o aluno do AEE possui matrícula</t>
  </si>
  <si>
    <t>Matrícula de AEE</t>
  </si>
  <si>
    <t>Etapas</t>
  </si>
  <si>
    <t>Rede</t>
  </si>
  <si>
    <t>Tipo de mediação didático pedagógica</t>
  </si>
  <si>
    <t>Dependência</t>
  </si>
  <si>
    <t>Critérios para cômputo de matrículas de instituições conveniadas que ofertam AEE</t>
  </si>
  <si>
    <t>Alocação da matrícula de AEE</t>
  </si>
  <si>
    <t>Regulamentação</t>
  </si>
  <si>
    <t>Convênio</t>
  </si>
  <si>
    <t>AEE Estadual ou conveniado Estadual / Escolarização Estadual</t>
  </si>
  <si>
    <t>AEE Estadual ou Conveniado Estadual / Escolarização Municipal</t>
  </si>
  <si>
    <t>AEE Municipal ou Conveniado Municipal / Escolarização Estadual</t>
  </si>
  <si>
    <t>AEE Municipal ou Conveniado Municipal / Escolarização Municipal</t>
  </si>
  <si>
    <t>AEE Conveniado Ambos / Escolarização Estadual</t>
  </si>
  <si>
    <t>AEE Conveniado Ambos / Escolarização Municipal</t>
  </si>
  <si>
    <t>1 e 2</t>
  </si>
  <si>
    <t>Pública municipal (inclui estadual DF)</t>
  </si>
  <si>
    <t>14, 15, 16, 17, 18, 19, 20, 21, 41, 69, 70, 72, 73</t>
  </si>
  <si>
    <t>Pública municipal ou estadual</t>
  </si>
  <si>
    <t>25, 26, 27, 28, 29, 35, 36, 37, 38, 30, 31, 32, 33, 34, 67,74, 71</t>
  </si>
  <si>
    <t>Pública estadual</t>
  </si>
  <si>
    <t>Mais de uma matrícula em diferentes etapas</t>
  </si>
  <si>
    <t>Regras gerais</t>
  </si>
  <si>
    <t>Aluno deve ter matrícula na rede pública em classe comum</t>
  </si>
  <si>
    <t>AEE será computado mesmo que a matrícula não seja no município da matrículas de escolarização</t>
  </si>
  <si>
    <t>A distribuição dos recursos do Fundeb relativo à matrícula do AEE ocorrerá apenas uma vez, independentemente do número de matrículas que o aluno tenha no AEE, considerando única a matrícula de escolarização</t>
  </si>
  <si>
    <t>As regras darão prioridade às instituições públicas (estaduais e municipais) da mesma rede da escolarização e, na ausência delas, a prioridade seguinte será a instituição pública de outra rede e, por fim, as matrículas ofertadas pelas instituições conveniadas.</t>
  </si>
  <si>
    <t>REGRAS APLICADAS A TODAS AS CATEGORIAS DE FILTRAGEM</t>
  </si>
  <si>
    <t>Apenas as matrículas presenciais (Tipo mediação didático-pedagógica = 1)</t>
  </si>
  <si>
    <t>Campo não é mais consultado</t>
  </si>
  <si>
    <t>Formas de contratação do convênio</t>
  </si>
  <si>
    <t>Campo não é consultado</t>
  </si>
  <si>
    <t>Distrito Federal</t>
  </si>
  <si>
    <t>Consultas da educação infantil (âmbito de atuação prioritária dos municípios) serão aplicados ao Distrito Federal</t>
  </si>
  <si>
    <t>Tempo Integral</t>
  </si>
  <si>
    <t xml:space="preserve">2 ou 3 </t>
  </si>
  <si>
    <t>AEE será computado mesmo que seja no mesmo turno da matrícula de escolarização</t>
  </si>
  <si>
    <t>Exclui 1, 2, 3 e 8</t>
  </si>
  <si>
    <t>Matrícula na rede estadual ou em instituições de formação por alternância, em etapas do ensino médio (25, 26, 27, 28, 29, 35, 36, 37, 38, 71).</t>
  </si>
  <si>
    <t>Matrícula na rede estadual ou em instituições de formação por alternância, em etapas do ensino médio (25, 26, 27, 28, 29, 35, 36, 37, 38, 71), independente da estrutura curricular do itinerário.</t>
  </si>
  <si>
    <t>Matrícula na rede estadual ou em instituições de formação por alternância, em etapas do ensino médio (25, 26, 27, 28, 29, 35, 36, 37, 38, 71)</t>
  </si>
  <si>
    <t>7 = Não; 3 = Quilombola; 2 = Indígena; 1 = Assentamento; 8 = comunidades tradicionais. 1 e 8 consideradas se a Localização for Urbana e a Residência Rural = 0</t>
  </si>
  <si>
    <t>1 = Sim. Observação: critério rural considera localização da escola OU atendimento a 50% ou mais alunos de população do campo</t>
  </si>
  <si>
    <t>1, 2, 3 e 8</t>
  </si>
  <si>
    <t>Gabarito Censo Escolar</t>
  </si>
  <si>
    <t>Escola</t>
  </si>
  <si>
    <t>5</t>
  </si>
  <si>
    <t>Tipo de turma</t>
  </si>
  <si>
    <t>Turma de Formação por Alternância</t>
  </si>
  <si>
    <t>2, 3, 4</t>
  </si>
  <si>
    <t>j) educação bilíngue de surdos</t>
  </si>
  <si>
    <t xml:space="preserve">Educação Bilíngue de Surdos - Creche </t>
  </si>
  <si>
    <t>Aluno</t>
  </si>
  <si>
    <t>Bilíngue de Surdos</t>
  </si>
  <si>
    <t>Anos iniciais contabiliza para município/Anos finais contabiliza para estado</t>
  </si>
  <si>
    <t>Anos iniciais municipal /Anos finais estadual</t>
  </si>
  <si>
    <t xml:space="preserve">Educação Bilígue de Surdos Conveniada - Creche </t>
  </si>
  <si>
    <t>Educação Bilígue de Surdos Conveniada - Creche Campo</t>
  </si>
  <si>
    <t>Educação Bilígue de Surdos Conveniada - Creche Indígena</t>
  </si>
  <si>
    <t>Educação Bilígue de Surdos Conveniada - Creche Quilombola</t>
  </si>
  <si>
    <t xml:space="preserve">Educação Bilígue de Surdos Conveniada - Pré-Escola </t>
  </si>
  <si>
    <t>Educação Bilígue de Surdos Conveniada - Pré-Escola Campo</t>
  </si>
  <si>
    <t>Educação Bilígue de Surdos Conveniada - Pré-Escola Indígena</t>
  </si>
  <si>
    <t>Educação Bilígue de Surdos Conveniada - Pré-Escola Quilombola</t>
  </si>
  <si>
    <t xml:space="preserve">Educação Bilígue de Surdos Conveniada - Fundamental </t>
  </si>
  <si>
    <t>Educação Bilígue de Surdos Conveniada - Fundamental Campo</t>
  </si>
  <si>
    <t>Educação Bilígue de Surdos Conveniada - Fundamental Indígena</t>
  </si>
  <si>
    <t>Educação Bilígue de Surdos Conveniada - Fundamental Quilombola</t>
  </si>
  <si>
    <t xml:space="preserve">Educação Bilígue de Surdos Conveniada - Médio </t>
  </si>
  <si>
    <t>Educação Bilígue de Surdos Conveniada - Médio Campo</t>
  </si>
  <si>
    <t>Educação Bilígue de Surdos Conveniada - Médio Indígena</t>
  </si>
  <si>
    <t>Educação Bilígue de SurdosConveniada - Médio Quilombola</t>
  </si>
  <si>
    <t xml:space="preserve">Educação Bilígue de Surdos Conveniada - EJA Fundamental </t>
  </si>
  <si>
    <t>Educação Bilígue de Surdos Conveniada - EJA Fundamental Campo</t>
  </si>
  <si>
    <t>Educação Bilígue de Surdos Conveniada - EJA Fundamental Indígena</t>
  </si>
  <si>
    <t>Educação Bilígue de Surdos Conveniada - EJA Fundamental Quilombola</t>
  </si>
  <si>
    <t xml:space="preserve">Educação Bilígue de Surdos Conveniada - EJA Médio </t>
  </si>
  <si>
    <t>Educação Bilígue de Surdos Conveniada - EJA Médio Campo</t>
  </si>
  <si>
    <t>Educação Bilígue de Surdos Conveniada - EJA Médio Indígena</t>
  </si>
  <si>
    <t>Educação Bilígue de Surdos Conveniada - EJA Médio Quilombola</t>
  </si>
  <si>
    <t>Educação Bilíngue de Surdos - Creche Campo</t>
  </si>
  <si>
    <t>Educação Bilíngue de Surdos - Creche Indígena</t>
  </si>
  <si>
    <t>Educação Bilíngue de Surdos - Creche Quilombola</t>
  </si>
  <si>
    <t xml:space="preserve">Educação Bilíngue de Surdos - Pré-Escola </t>
  </si>
  <si>
    <t>Educação Bilíngue de Surdos - Pré-Escola Campo</t>
  </si>
  <si>
    <t>Educação Bilíngue de Surdos - Pré-Escola Indígena</t>
  </si>
  <si>
    <t>Educação Bilíngue de Surdos - Pré-Escola Quilombola</t>
  </si>
  <si>
    <t xml:space="preserve">Educação Bilíngue de Surdos - Fundamental </t>
  </si>
  <si>
    <t>Educação Bilíngue de Surdos- Fundamental Campo</t>
  </si>
  <si>
    <t>Educação Bilíngue de Surdos- Fundamental Indígena</t>
  </si>
  <si>
    <t>Educação Bilíngue de Surdos - Fundamental Quilombola</t>
  </si>
  <si>
    <t xml:space="preserve">Educação Bilíngue de Surdos - Médio </t>
  </si>
  <si>
    <t>Educação Bilíngue de Surdos - Médio Campo</t>
  </si>
  <si>
    <t>Educação Bilíngue de Surdos - Médio Indígena</t>
  </si>
  <si>
    <t>Educação Bilíngue de Surdos - Médio Quilombola</t>
  </si>
  <si>
    <t xml:space="preserve">Educação Bilíngue de Surdos - EJA Fundamental </t>
  </si>
  <si>
    <t>Educação Bilíngue de Surdos - EJA Fundamental Campo</t>
  </si>
  <si>
    <t>Educação Bilíngue de Surdos - EJA Fundamental Indígena</t>
  </si>
  <si>
    <t>Educação Bilíngue de Surdos - EJA Fundamental Quilombola</t>
  </si>
  <si>
    <t xml:space="preserve">Educação Bilíngue de Surdos - EJA Médio </t>
  </si>
  <si>
    <t>Educação Bilíngue de Surdos - EJA Médio Campo</t>
  </si>
  <si>
    <t>Educação Bilíngue de Surdos - EJA Médio Indígena</t>
  </si>
  <si>
    <t>Educação Bilíngue de Surdos - EJA Médio Quilombola</t>
  </si>
  <si>
    <t>Creche Integral Pública Especial</t>
  </si>
  <si>
    <t>Creche Integral Pública Campo Especial</t>
  </si>
  <si>
    <t>Creche Integral Pública Indígena Especial</t>
  </si>
  <si>
    <t>Creche Integral Pública Quilombola Especial</t>
  </si>
  <si>
    <t>Creche Integral Pública Bilíngue de Surdos</t>
  </si>
  <si>
    <t>Creche Integral Pública Campo Bilíngue de Surdos</t>
  </si>
  <si>
    <t>Creche Integral Pública Indígena Bilíngue de Surdos</t>
  </si>
  <si>
    <t>Creche Integral Pública Quilombola Bilíngue de Surdos</t>
  </si>
  <si>
    <t>Creche Integral Conveniada Bilíngue de Surdos</t>
  </si>
  <si>
    <t>Creche Integral Conveniada Campo Bilíngue de Surdos</t>
  </si>
  <si>
    <t>Creche Integral Conveniada Indígena Bilíngue de Surdos</t>
  </si>
  <si>
    <t>Creche Integral Conveniada Quilombola Bilíngue de Surdos</t>
  </si>
  <si>
    <t>Exclusividade  de Turma de Educação Especial/Tipo de turma/ Turma Bilíngue de Surdos</t>
  </si>
  <si>
    <t xml:space="preserve">1 = Sim; 0 = Não / 5 = AEE / 1 = Sim; 0 = Não </t>
  </si>
  <si>
    <t>Pré-Escola Integral Pública Especial</t>
  </si>
  <si>
    <t>Pré-Escola Integral Pública Campo Especial</t>
  </si>
  <si>
    <t>Pré-Escola Integral Pública Indígena Especial</t>
  </si>
  <si>
    <t>Pré-Escola Integral Pública Quilombola Especial</t>
  </si>
  <si>
    <t>Pré-Escola Integral Pública Bilíngue de Surdos</t>
  </si>
  <si>
    <t>Pré-Escola Integral Pública Campo Bilíngue de Surdos</t>
  </si>
  <si>
    <t>Pré-Escola Integral Pública Indígena Bilíngue de Surdos</t>
  </si>
  <si>
    <t>Pré-Escola Integral Pública Quilombola Bilíngue de Surdos</t>
  </si>
  <si>
    <t>Pré-Escola Integral Conveniada Bilíngue de Surdos</t>
  </si>
  <si>
    <t>Pré-Escola Integral Conveniada Campo Bilíngue de Surdos</t>
  </si>
  <si>
    <t>Pré-Escola Integral Conveniada Indígena Bilíngue de Surdos</t>
  </si>
  <si>
    <t>Pré-Escola Integral Conveniada Quilombola Bilíngue de Surdos</t>
  </si>
  <si>
    <t>Ensino Fundamental Integral Especial</t>
  </si>
  <si>
    <t>Ensino Fundamental Integral Campo Especial</t>
  </si>
  <si>
    <t>Ensino Fundamental Integral Indígena Especial</t>
  </si>
  <si>
    <t>Ensino Fundamental Integral Quilombola Especial</t>
  </si>
  <si>
    <t>Ensino Fundamental Integral Bilíngue de Surdos</t>
  </si>
  <si>
    <t>Ensino Fundamental Integral Campo Bilíngue de Surdos</t>
  </si>
  <si>
    <t>Ensino Fundamental Integral Indígena Bilíngue de Surdos</t>
  </si>
  <si>
    <t>Ensino Fundamental Integral Quilombola Bilíngue de Surdos</t>
  </si>
  <si>
    <t>Ensino Fundamental Integral Campo Alternância Pública Especial</t>
  </si>
  <si>
    <t>Ensino Fundamental Integral Indígena Alternância Pública Especial</t>
  </si>
  <si>
    <t>Ensino Fundamental Integral Quilombola Alternância Pública Especial</t>
  </si>
  <si>
    <t>Ensino Fundamental Integral Campo Alternância Pública Bilíngue de Surdos</t>
  </si>
  <si>
    <t>Ensino Fundamental Integral Indígena Alternância Pública Bilíngue de Surdos</t>
  </si>
  <si>
    <t>Ensino Fundamental Integral Quilombola Alternância Pública Bilíngue de Surdos</t>
  </si>
  <si>
    <t>Ensino Fundamental Integral Campo Alternância Conveniada Especial</t>
  </si>
  <si>
    <t>Ensino Fundamental Integral Indígena Alternância Conveniada Especial</t>
  </si>
  <si>
    <t>Ensino Fundamental Integral Quilombola Alternância Conveniada Especial</t>
  </si>
  <si>
    <t>Ensino Fundamental Integral Campo Alternância Conveniada Bilíngue de Surdos</t>
  </si>
  <si>
    <t>Ensino Fundamental Integral Indígena Alternância Conveniada Bilíngue de Surdos</t>
  </si>
  <si>
    <t>Ensino Fundamental Integral Quilombola Alternância Conveniada Bilíngue de Surdos</t>
  </si>
  <si>
    <t>2, 3</t>
  </si>
  <si>
    <t>Ensino Fundamental Integral Campo Pública Alternância</t>
  </si>
  <si>
    <t>Ensino Fundamental Integral Indígena Pública Alternância</t>
  </si>
  <si>
    <t>Ensino Fundamental Integral Quilombola Pública Alternância</t>
  </si>
  <si>
    <t>Ensino Fundamental Integral Campo Conveniada Alternância</t>
  </si>
  <si>
    <t>Ensino Fundamental Integral Indígena Conveniada Alternância</t>
  </si>
  <si>
    <t>Ensino Fundamental Integral Quilombola Conveniada Alternância</t>
  </si>
  <si>
    <t>Ensino Fundamental Integral Conveniada Bilíngue de Surdos</t>
  </si>
  <si>
    <t>Ensino Fundamental Integral Campo Conveniada Bilíngue de Surdos</t>
  </si>
  <si>
    <t>Ensino Fundamental Integral Indígena Conveniada Bilíngue de Surdos</t>
  </si>
  <si>
    <t>Ensino Fundamental Integral Quilombola Conveniada Bilíngue de Surdos</t>
  </si>
  <si>
    <t>Ensino Médio Integral Especial</t>
  </si>
  <si>
    <t>Ensino Médio Integral Campo Especial</t>
  </si>
  <si>
    <t>Ensino Médio Integral Indígena Especial</t>
  </si>
  <si>
    <t>Ensino Médio Integral Quilombola Especial</t>
  </si>
  <si>
    <t>Ensino Médio Integral Bilíngue de Surdos</t>
  </si>
  <si>
    <t>Ensino Médio Integral Campo Bilíngue de Surdos</t>
  </si>
  <si>
    <t>Ensino Médio Integral Indígena Bilíngue de Surdos</t>
  </si>
  <si>
    <t>Ensino Médio Integral Quilombola Bilíngue de Surdos</t>
  </si>
  <si>
    <t>Ensino Médio Integral Campo Pública Alternância</t>
  </si>
  <si>
    <t>Ensino Médio Integral Indígena Pública Alternância</t>
  </si>
  <si>
    <t>Ensino Médio Integral Quilombola Pública Alternância</t>
  </si>
  <si>
    <t>Ensino Médio Integral Campo Conveniada Alternância</t>
  </si>
  <si>
    <t>Ensino Médio Integral Indígena Conveniada Alternância</t>
  </si>
  <si>
    <t>Ensino Médio Integral Quilombola Conveniada Alternância</t>
  </si>
  <si>
    <t>Ensino Médio Integral Conveniada Bilíngue de Surdos</t>
  </si>
  <si>
    <t>Ensino Médio Integral Campo Conveniada Bilíngue de Surdos</t>
  </si>
  <si>
    <t>Ensino Médio Integral Quilombola Conveniada Bilíngue de Surdos</t>
  </si>
  <si>
    <t>Ensino Médio Integral Indígena Conveniada Bilíngue de Surdos</t>
  </si>
  <si>
    <t>Ensino Médio Integral Campo Conveniada Alternância Bilíngue de Surdos</t>
  </si>
  <si>
    <t>Ensino Médio Integral Indígena Conveniada Alternância Bilíngue de Surdos</t>
  </si>
  <si>
    <t>Ensino Médio Integral Quilombola Conveniada Alternância Bilíngue de Surdos</t>
  </si>
  <si>
    <t>Ensino Médio Integral Campo Pública Alternância Bilíngue de Surdos</t>
  </si>
  <si>
    <t>Ensino Médio Integral Indígena Pública Alternância Bilíngue de Surdos</t>
  </si>
  <si>
    <t>Ensino Médio Integral Quilombola Pública Alternância Bilíngue de Surdos</t>
  </si>
  <si>
    <t>Ensino Médio Integral Campo Pública Alternância Especial</t>
  </si>
  <si>
    <t>Ensino Médio Integral Indígena Pública Alternância Especial</t>
  </si>
  <si>
    <t>Ensino Médio Integral Quilombola Pública Alternância Especial</t>
  </si>
  <si>
    <t>Ensino Médio Integral Campo Conveniada Alternância Especial</t>
  </si>
  <si>
    <t>Ensino Médio Integral Indígena Conveniada Alternância Especial</t>
  </si>
  <si>
    <t>Ensino Médio Integral Quilombola Conveniada Alternância Especial</t>
  </si>
  <si>
    <t>A carga horária de AEE será contabilizada para o integral quando não tiver interseção com a carga horária da matrícula de escolarização, mesmo que ofertado em outra rede</t>
  </si>
  <si>
    <t>Em resumo, o cômputo de matrícula resultante do serviço de AEE é feito na rede de oferta, ao passo que a contabilização do tempo para fins de definição do tipo de jornada, se parcial ou integral, é realizado na rede responsável pela matrícula de escolarização.</t>
  </si>
  <si>
    <t>Não Exclusivo 1 e/ou AEE e/ou 1</t>
  </si>
  <si>
    <t>Exclusivo 1 e/ou AEE e/ou 1</t>
  </si>
  <si>
    <t xml:space="preserve"> </t>
  </si>
  <si>
    <t>A instituição deve ser exclusiva para educação especial
Anos iniciais contabiliza para município/Anos finais contabiliza para estado</t>
  </si>
  <si>
    <t>A instituição deve ser exclusiva para educação especial</t>
  </si>
  <si>
    <t>Turma Exclusiva de Educação Especial / AEE / Bilíngue de Surdos</t>
  </si>
  <si>
    <t>Ensino Médio Integrado à Ed. Profissional Pública Alternância</t>
  </si>
  <si>
    <t>Ensino Médio Integrado à Ed. Profissional Conveniada Alternância</t>
  </si>
  <si>
    <t>EJA Médio Integrado à Ed. Profissional Pública Alternância</t>
  </si>
  <si>
    <t>EJA Médio Integrado à Ed. Profissional Conveniada Alternância</t>
  </si>
  <si>
    <t>Itinerário de Formação Técnica e Profissional Pública Alternância</t>
  </si>
  <si>
    <t>Itinerário de Formação Técnica e Profissional Conveniada Alternância</t>
  </si>
  <si>
    <t>Concomitante ao Ens. Médio Pública Alternância</t>
  </si>
  <si>
    <t>Concomitante ao Ens. Médio Conveniada Alternância</t>
  </si>
  <si>
    <r>
      <t xml:space="preserve">São consideradas matrículas em tempo integral aquelas cuja carga horária total semanal é igual ou superior a 35 horas (2100 minutos) considerando as etapas de educação infantil (redes municipais, do distrito federal e de privadas conveniadas), ensino fundamental (redes estadual e municipal) e ensino médio (rede estadual). 
A carga horária total semanal de um aluno é obtida pela soma das cargas horárias semanais da turma de escolarização presenciais, das turmas exclusivas de atividade complementar (que são consideradas apenas para as matrículas de educação infantil da rede municipal. do ensino fundamental das redes estadual e municipal e ensino médio da rede estadual ofertadas pelas redes municipal e estadual), e das turmas exclusivas de itinerário formativo, ofertadas pelas redes estaduais e instituições conveniadas, consideradas apenas para as matrículas do ensino médio da rede estadual. Além disso, deve ser contabilizada a carga horária do atendimento educacional especializado (AEE), desde que não haja interseção com a carga horária da matrícula de escolarização.
</t>
    </r>
    <r>
      <rPr>
        <sz val="10"/>
        <rFont val="Calibri"/>
        <family val="2"/>
        <scheme val="minor"/>
      </rPr>
      <t>Os tempos de atividade complementar ofertados pelas redes municipal e estadual são completamente considerados quando há apenas uma matrícula de escolarização para o aluno no município (independentemente da rede ofertante). No caso do ensino fundamental, havendo mais de uma matrícula de escolarização para o aluno em mais de uma dependência administrativa (estadual e municipal) no mesmo município a duração da Atividade Complementar ofertada pelas redes municipal e estadual é atribuída conforme a dependência administrativa (estadual ou municipal). Havendo mais de uma matrícula de escolarização para o aluno em apenas uma dependência administrativa (estadual ou municipal) no mesmo município a duração da Atividade Complementar é atribuída à matrícula de escolarização com maior duração e, em caso de empate, àquela com menor código de matrícula. No caso do Itinerário Formativo, havendo mais de uma matrícula de escolarização para o aluno na rede estadual a duração do Itinerário é atribuída à matrícula escolarização com maior duração e, em caso de empate, àquela com menor código de matrícula.</t>
    </r>
    <r>
      <rPr>
        <sz val="10"/>
        <color rgb="FFFF0000"/>
        <rFont val="Calibri"/>
        <family val="2"/>
        <scheme val="minor"/>
      </rPr>
      <t xml:space="preserve">
</t>
    </r>
  </si>
  <si>
    <t>Organização curricular</t>
  </si>
  <si>
    <t>05a</t>
  </si>
  <si>
    <t>05b</t>
  </si>
  <si>
    <t>05c</t>
  </si>
  <si>
    <t>05d</t>
  </si>
  <si>
    <t>06a</t>
  </si>
  <si>
    <t>06b</t>
  </si>
  <si>
    <t>06c</t>
  </si>
  <si>
    <t>06d</t>
  </si>
  <si>
    <t>10a</t>
  </si>
  <si>
    <t>10b</t>
  </si>
  <si>
    <t>10c</t>
  </si>
  <si>
    <t>10d</t>
  </si>
  <si>
    <t>15a</t>
  </si>
  <si>
    <t>15b</t>
  </si>
  <si>
    <t>15c</t>
  </si>
  <si>
    <t>15d</t>
  </si>
  <si>
    <t>16a</t>
  </si>
  <si>
    <t>16b</t>
  </si>
  <si>
    <t>16c</t>
  </si>
  <si>
    <t>16d</t>
  </si>
  <si>
    <t>24a</t>
  </si>
  <si>
    <t>24b</t>
  </si>
  <si>
    <t>24c</t>
  </si>
  <si>
    <t>25d</t>
  </si>
  <si>
    <t>24d</t>
  </si>
  <si>
    <t>25a</t>
  </si>
  <si>
    <t>25b</t>
  </si>
  <si>
    <t>25c</t>
  </si>
  <si>
    <t>26a</t>
  </si>
  <si>
    <t>26b</t>
  </si>
  <si>
    <t>26c</t>
  </si>
  <si>
    <t>26d</t>
  </si>
  <si>
    <t>33b</t>
  </si>
  <si>
    <t>33c</t>
  </si>
  <si>
    <t>33d</t>
  </si>
  <si>
    <t>34b</t>
  </si>
  <si>
    <t>34c</t>
  </si>
  <si>
    <t>34d</t>
  </si>
  <si>
    <t>35b</t>
  </si>
  <si>
    <t>35c</t>
  </si>
  <si>
    <t>35d</t>
  </si>
  <si>
    <t>36b</t>
  </si>
  <si>
    <t>36c</t>
  </si>
  <si>
    <t>36d</t>
  </si>
  <si>
    <t>42b</t>
  </si>
  <si>
    <t>42c</t>
  </si>
  <si>
    <t>42d</t>
  </si>
  <si>
    <t>43a</t>
  </si>
  <si>
    <t>43b</t>
  </si>
  <si>
    <t>43c</t>
  </si>
  <si>
    <t>43d</t>
  </si>
  <si>
    <t>44a</t>
  </si>
  <si>
    <t>44b</t>
  </si>
  <si>
    <t>44c</t>
  </si>
  <si>
    <t>44d</t>
  </si>
  <si>
    <t>45b</t>
  </si>
  <si>
    <t>45c</t>
  </si>
  <si>
    <t>45d</t>
  </si>
  <si>
    <t>46b</t>
  </si>
  <si>
    <t>46c</t>
  </si>
  <si>
    <t>46d</t>
  </si>
  <si>
    <t>45a</t>
  </si>
  <si>
    <t>47b</t>
  </si>
  <si>
    <t>47c</t>
  </si>
  <si>
    <t>47d</t>
  </si>
  <si>
    <t>52b</t>
  </si>
  <si>
    <t>52c</t>
  </si>
  <si>
    <t>52d</t>
  </si>
  <si>
    <t>53b</t>
  </si>
  <si>
    <t>53c</t>
  </si>
  <si>
    <t>53d</t>
  </si>
  <si>
    <t>54b</t>
  </si>
  <si>
    <t>54c</t>
  </si>
  <si>
    <t>54d</t>
  </si>
  <si>
    <t>55a</t>
  </si>
  <si>
    <t>55b</t>
  </si>
  <si>
    <t>55c</t>
  </si>
  <si>
    <t>55d</t>
  </si>
  <si>
    <t>56a</t>
  </si>
  <si>
    <t>56b</t>
  </si>
  <si>
    <t>56c</t>
  </si>
  <si>
    <t>56d</t>
  </si>
  <si>
    <t>57a</t>
  </si>
  <si>
    <t>57b</t>
  </si>
  <si>
    <t>57c</t>
  </si>
  <si>
    <t>57d</t>
  </si>
  <si>
    <t>64a</t>
  </si>
  <si>
    <t>64b</t>
  </si>
  <si>
    <t>64c</t>
  </si>
  <si>
    <t>64d</t>
  </si>
  <si>
    <t>65a</t>
  </si>
  <si>
    <t>66b</t>
  </si>
  <si>
    <t>66c</t>
  </si>
  <si>
    <t>66d</t>
  </si>
  <si>
    <t>67a</t>
  </si>
  <si>
    <t>67b</t>
  </si>
  <si>
    <t>67c</t>
  </si>
  <si>
    <t>67d</t>
  </si>
  <si>
    <t>68a</t>
  </si>
  <si>
    <t>68b</t>
  </si>
  <si>
    <t>68c</t>
  </si>
  <si>
    <t>68d</t>
  </si>
  <si>
    <t>70a</t>
  </si>
  <si>
    <t>70b</t>
  </si>
  <si>
    <t>70c</t>
  </si>
  <si>
    <t>70d</t>
  </si>
  <si>
    <t>71a</t>
  </si>
  <si>
    <t>71b</t>
  </si>
  <si>
    <t>71c</t>
  </si>
  <si>
    <t>71d</t>
  </si>
  <si>
    <t>72a</t>
  </si>
  <si>
    <t>72b</t>
  </si>
  <si>
    <t>72c</t>
  </si>
  <si>
    <t>72d</t>
  </si>
  <si>
    <t>73a</t>
  </si>
  <si>
    <t>73b</t>
  </si>
  <si>
    <t>73c</t>
  </si>
  <si>
    <t>73d</t>
  </si>
  <si>
    <t>74a</t>
  </si>
  <si>
    <t>74b</t>
  </si>
  <si>
    <t>74c</t>
  </si>
  <si>
    <t>74d</t>
  </si>
  <si>
    <t>75a</t>
  </si>
  <si>
    <t>75b</t>
  </si>
  <si>
    <t>75c</t>
  </si>
  <si>
    <t>75d</t>
  </si>
  <si>
    <t>60b</t>
  </si>
  <si>
    <t>61b</t>
  </si>
  <si>
    <t>62b</t>
  </si>
  <si>
    <t>63b</t>
  </si>
  <si>
    <t>1 = FGB; 2 =  Itinerário formativo de aprofundamento; 3 = Itinerário de formação técnica e profissional</t>
  </si>
  <si>
    <t>1 e 3; 1, 2 e 3</t>
  </si>
  <si>
    <t>Unidades da Federação Municípios Dependência Administrativa</t>
  </si>
  <si>
    <t>Matrícula Inicial</t>
  </si>
  <si>
    <t>Educação Especial</t>
  </si>
  <si>
    <t>Educação Bilíngue de Surdos</t>
  </si>
  <si>
    <t>BASE DE DADOS</t>
  </si>
  <si>
    <t>Ensino Regular</t>
  </si>
  <si>
    <t>EJA</t>
  </si>
  <si>
    <t>Código INEP</t>
  </si>
  <si>
    <t>1 - Estadual Urbana
2 - Estadual Rural
3 - Municipal Urbana
4 - Municipal Rural</t>
  </si>
  <si>
    <t>1 - Campo 
2 - Indígena 
3 -Quilombola
4 - Outros</t>
  </si>
  <si>
    <t>Educação Infantil</t>
  </si>
  <si>
    <t>Ensino Fundamental</t>
  </si>
  <si>
    <t>Ensino Médio</t>
  </si>
  <si>
    <t>EJA Presencial</t>
  </si>
  <si>
    <t>Creche</t>
  </si>
  <si>
    <t>Pré-Escola</t>
  </si>
  <si>
    <t>Anos Iniciais</t>
  </si>
  <si>
    <t>Anos Finais</t>
  </si>
  <si>
    <t>Parcial</t>
  </si>
  <si>
    <t>Integral</t>
  </si>
  <si>
    <t>Fundamental</t>
  </si>
  <si>
    <t>Médio</t>
  </si>
  <si>
    <t>ACRELÂNDIA - TOTAL</t>
  </si>
  <si>
    <t>Estadual Urbana</t>
  </si>
  <si>
    <t>Pública</t>
  </si>
  <si>
    <t>Conveniada</t>
  </si>
  <si>
    <t>EPT</t>
  </si>
  <si>
    <t>Outros</t>
  </si>
  <si>
    <t>AEE</t>
  </si>
  <si>
    <t>Campo</t>
  </si>
  <si>
    <t>Indígena</t>
  </si>
  <si>
    <t>Quilombola</t>
  </si>
  <si>
    <t>Estadual Rural</t>
  </si>
  <si>
    <t>Municipal Urbana</t>
  </si>
  <si>
    <t>Municipal Rural</t>
  </si>
  <si>
    <t>Estadual e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</si>
</sst>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00_-;\-* #,##0.0000_-;_-* &quot;-&quot;??_-;_-@_-"/>
  </numFmts>
  <fonts count="24">
    <font>
      <sz val="10"/>
      <color theme="1"/>
      <name val="Calibri"/>
      <charset val="134"/>
      <scheme val="minor"/>
    </font>
    <font>
      <sz val="11"/>
      <color theme="1"/>
      <name val="Calibri"/>
      <family val="2"/>
      <scheme val="minor"/>
    </font>
    <font>
      <sz val="10"/>
      <name val="Calibri"/>
      <family val="2"/>
      <scheme val="minor"/>
    </font>
    <font>
      <sz val="9"/>
      <name val="Calibri"/>
      <family val="2"/>
      <scheme val="minor"/>
    </font>
    <font>
      <sz val="9"/>
      <name val="Arial"/>
      <family val="2"/>
    </font>
    <font>
      <b/>
      <sz val="9"/>
      <name val="Arial"/>
      <family val="2"/>
    </font>
    <font>
      <sz val="9"/>
      <color theme="1"/>
      <name val="Arial"/>
      <family val="2"/>
    </font>
    <font>
      <sz val="9"/>
      <color rgb="FFFF0000"/>
      <name val="Arial"/>
      <family val="2"/>
    </font>
    <font>
      <b/>
      <sz val="10"/>
      <color theme="1"/>
      <name val="Calibri"/>
      <family val="2"/>
      <scheme val="minor"/>
    </font>
    <font>
      <sz val="10"/>
      <color theme="1"/>
      <name val="Calibri"/>
      <family val="2"/>
    </font>
    <font>
      <b/>
      <sz val="9"/>
      <color theme="1"/>
      <name val="Arial"/>
      <family val="2"/>
    </font>
    <font>
      <sz val="9"/>
      <color theme="1"/>
      <name val="Calibri"/>
      <family val="2"/>
      <scheme val="minor"/>
    </font>
    <font>
      <sz val="9"/>
      <color rgb="FF000000"/>
      <name val="Arial"/>
      <family val="2"/>
    </font>
    <font>
      <vertAlign val="superscript"/>
      <sz val="10"/>
      <color theme="1"/>
      <name val="Calibri"/>
      <family val="2"/>
      <scheme val="minor"/>
    </font>
    <font>
      <sz val="10"/>
      <color rgb="FFFF0000"/>
      <name val="Calibri"/>
      <family val="2"/>
      <scheme val="minor"/>
    </font>
    <font>
      <b/>
      <vertAlign val="superscript"/>
      <sz val="9"/>
      <name val="Arial"/>
      <family val="2"/>
    </font>
    <font>
      <sz val="10"/>
      <color theme="1"/>
      <name val="Calibri"/>
      <family val="2"/>
      <scheme val="minor"/>
    </font>
    <font>
      <sz val="8"/>
      <name val="Calibri"/>
      <family val="2"/>
      <scheme val="minor"/>
    </font>
    <font>
      <sz val="9"/>
      <name val="Arial"/>
      <family val="2"/>
    </font>
    <font>
      <b/>
      <sz val="11"/>
      <color theme="0"/>
      <name val="Calibri"/>
      <family val="2"/>
      <scheme val="minor"/>
    </font>
    <font>
      <b/>
      <sz val="11"/>
      <color theme="1"/>
      <name val="Calibri"/>
      <family val="2"/>
      <scheme val="minor"/>
    </font>
    <font>
      <b/>
      <sz val="11"/>
      <color theme="3" tint="0.249977111117893"/>
      <name val="Calibri"/>
      <family val="2"/>
      <scheme val="minor"/>
    </font>
    <font>
      <b/>
      <sz val="11"/>
      <name val="Calibri"/>
      <family val="2"/>
      <scheme val="minor"/>
    </font>
    <font>
      <sz val="10"/>
      <color rgb="FF474747"/>
      <name val="Arial"/>
      <family val="2"/>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2D050"/>
        <bgColor indexed="64"/>
      </patternFill>
    </fill>
    <fill>
      <patternFill patternType="solid">
        <fgColor theme="4" tint="0.79998168889431442"/>
        <bgColor indexed="64"/>
      </patternFill>
    </fill>
    <fill>
      <patternFill patternType="solid">
        <fgColor theme="3" tint="0.749992370372631"/>
        <bgColor indexed="64"/>
      </patternFill>
    </fill>
    <fill>
      <patternFill patternType="solid">
        <fgColor theme="4" tint="0.39997558519241921"/>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bgColor indexed="64"/>
      </patternFill>
    </fill>
    <fill>
      <patternFill patternType="solid">
        <fgColor theme="3" tint="0.89999084444715716"/>
        <bgColor indexed="64"/>
      </patternFill>
    </fill>
    <fill>
      <patternFill patternType="solid">
        <fgColor theme="4" tint="0.59999389629810485"/>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s>
  <cellStyleXfs count="3">
    <xf numFmtId="0" fontId="0" fillId="0" borderId="0">
      <alignment vertical="center"/>
    </xf>
    <xf numFmtId="43" fontId="16" fillId="0" borderId="0" applyFont="0" applyFill="0" applyBorder="0" applyAlignment="0" applyProtection="0">
      <alignment vertical="center"/>
    </xf>
    <xf numFmtId="0" fontId="1" fillId="0" borderId="0"/>
  </cellStyleXfs>
  <cellXfs count="303">
    <xf numFmtId="0" fontId="0" fillId="0" borderId="0" xfId="0">
      <alignment vertical="center"/>
    </xf>
    <xf numFmtId="43" fontId="0" fillId="0" borderId="0" xfId="1" applyFont="1">
      <alignment vertical="center"/>
    </xf>
    <xf numFmtId="0" fontId="2" fillId="0" borderId="0" xfId="0" applyFont="1">
      <alignment vertical="center"/>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49" fontId="4" fillId="0" borderId="1" xfId="1" applyNumberFormat="1" applyFont="1" applyBorder="1" applyAlignment="1">
      <alignment horizontal="center" vertical="center"/>
    </xf>
    <xf numFmtId="0" fontId="4" fillId="0" borderId="1" xfId="0" applyFont="1" applyBorder="1" applyAlignment="1">
      <alignment horizontal="center" vertical="center"/>
    </xf>
    <xf numFmtId="49" fontId="4" fillId="0" borderId="1" xfId="1" applyNumberFormat="1" applyFont="1" applyFill="1" applyBorder="1" applyAlignment="1">
      <alignment horizontal="center" vertical="center"/>
    </xf>
    <xf numFmtId="49" fontId="6" fillId="0" borderId="1" xfId="1" applyNumberFormat="1"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0" xfId="0" applyFont="1">
      <alignment vertical="center"/>
    </xf>
    <xf numFmtId="0" fontId="9" fillId="0" borderId="0" xfId="0" applyFont="1">
      <alignment vertical="center"/>
    </xf>
    <xf numFmtId="0" fontId="0" fillId="0" borderId="0" xfId="0" applyAlignment="1">
      <alignment horizontal="left" vertical="center" wrapText="1"/>
    </xf>
    <xf numFmtId="0" fontId="10" fillId="0" borderId="1" xfId="0" applyFont="1" applyBorder="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0" xfId="0" applyFont="1">
      <alignment vertical="center"/>
    </xf>
    <xf numFmtId="0" fontId="6" fillId="0" borderId="1" xfId="0" applyFont="1" applyBorder="1" applyAlignment="1">
      <alignment horizontal="center" vertical="center" wrapText="1"/>
    </xf>
    <xf numFmtId="0" fontId="10" fillId="0" borderId="6" xfId="0" applyFont="1" applyBorder="1" applyAlignment="1">
      <alignment horizontal="center" vertical="center" wrapText="1"/>
    </xf>
    <xf numFmtId="43" fontId="0" fillId="0" borderId="0" xfId="1" applyFont="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43" fontId="4" fillId="0" borderId="1" xfId="1" applyFont="1" applyFill="1" applyBorder="1" applyAlignment="1">
      <alignment vertical="center"/>
    </xf>
    <xf numFmtId="49" fontId="4" fillId="0" borderId="0" xfId="1" applyNumberFormat="1" applyFont="1" applyFill="1" applyAlignment="1">
      <alignment horizontal="center" vertical="center"/>
    </xf>
    <xf numFmtId="0" fontId="4" fillId="0" borderId="0" xfId="0" applyFont="1" applyAlignment="1">
      <alignment horizontal="center" vertical="center"/>
    </xf>
    <xf numFmtId="0" fontId="4" fillId="2" borderId="1" xfId="0" applyFont="1" applyFill="1" applyBorder="1" applyAlignment="1">
      <alignment horizontal="center" vertical="center"/>
    </xf>
    <xf numFmtId="43" fontId="3" fillId="0" borderId="0" xfId="1" applyFont="1" applyFill="1" applyAlignment="1">
      <alignment horizontal="center" vertical="center"/>
    </xf>
    <xf numFmtId="43" fontId="3" fillId="0" borderId="0" xfId="1" applyFont="1" applyFill="1" applyAlignment="1">
      <alignment vertical="center" wrapText="1"/>
    </xf>
    <xf numFmtId="43" fontId="5" fillId="0" borderId="1" xfId="1" applyFont="1" applyFill="1" applyBorder="1" applyAlignment="1">
      <alignment horizontal="center" vertical="center" wrapText="1"/>
    </xf>
    <xf numFmtId="49" fontId="6" fillId="0" borderId="1" xfId="1" applyNumberFormat="1" applyFont="1" applyFill="1" applyBorder="1" applyAlignment="1">
      <alignment horizontal="center" vertical="center"/>
    </xf>
    <xf numFmtId="0" fontId="18" fillId="0" borderId="1" xfId="0" applyFont="1" applyBorder="1" applyAlignment="1">
      <alignment horizontal="center" vertical="center"/>
    </xf>
    <xf numFmtId="164" fontId="4" fillId="0" borderId="1" xfId="1" applyNumberFormat="1" applyFont="1" applyFill="1" applyBorder="1" applyAlignment="1">
      <alignment vertical="center"/>
    </xf>
    <xf numFmtId="164" fontId="3" fillId="0" borderId="0" xfId="1" applyNumberFormat="1" applyFont="1" applyFill="1" applyAlignment="1">
      <alignment horizontal="center" vertical="center"/>
    </xf>
    <xf numFmtId="164" fontId="5" fillId="0" borderId="1" xfId="1" applyNumberFormat="1" applyFont="1" applyFill="1" applyBorder="1" applyAlignment="1">
      <alignment horizontal="center" vertical="center" wrapText="1"/>
    </xf>
    <xf numFmtId="164" fontId="0" fillId="0" borderId="0" xfId="1" applyNumberFormat="1" applyFont="1" applyAlignment="1">
      <alignment horizontal="center" vertical="center"/>
    </xf>
    <xf numFmtId="49" fontId="4" fillId="3" borderId="1" xfId="1" applyNumberFormat="1" applyFont="1" applyFill="1" applyBorder="1" applyAlignment="1">
      <alignment horizontal="center" vertical="center"/>
    </xf>
    <xf numFmtId="0" fontId="4" fillId="3" borderId="1" xfId="0" applyFont="1" applyFill="1" applyBorder="1" applyAlignment="1">
      <alignment horizontal="center" vertical="center"/>
    </xf>
    <xf numFmtId="0" fontId="0" fillId="2" borderId="0" xfId="0" applyFill="1">
      <alignment vertical="center"/>
    </xf>
    <xf numFmtId="43" fontId="4" fillId="2" borderId="1" xfId="1" applyFont="1" applyFill="1" applyBorder="1" applyAlignment="1">
      <alignment vertical="center"/>
    </xf>
    <xf numFmtId="164" fontId="4" fillId="2" borderId="1" xfId="1" applyNumberFormat="1" applyFont="1" applyFill="1" applyBorder="1" applyAlignment="1">
      <alignment vertical="center"/>
    </xf>
    <xf numFmtId="49" fontId="4" fillId="2" borderId="1" xfId="1" applyNumberFormat="1" applyFont="1" applyFill="1" applyBorder="1" applyAlignment="1">
      <alignment horizontal="center" vertical="center"/>
    </xf>
    <xf numFmtId="0" fontId="6" fillId="0" borderId="0" xfId="0" applyFont="1" applyAlignment="1">
      <alignment horizontal="center" vertical="center" wrapText="1"/>
    </xf>
    <xf numFmtId="0" fontId="16" fillId="0" borderId="0" xfId="0" applyFont="1">
      <alignment vertical="center"/>
    </xf>
    <xf numFmtId="0" fontId="5" fillId="3" borderId="1" xfId="0" applyFont="1" applyFill="1" applyBorder="1" applyAlignment="1">
      <alignment horizontal="center" vertical="center" wrapText="1"/>
    </xf>
    <xf numFmtId="0" fontId="0" fillId="3" borderId="0" xfId="0" applyFill="1">
      <alignment vertical="center"/>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xf>
    <xf numFmtId="43" fontId="16" fillId="0" borderId="0" xfId="1" applyFont="1">
      <alignment vertical="center"/>
    </xf>
    <xf numFmtId="43" fontId="4" fillId="5" borderId="1" xfId="1" applyFont="1" applyFill="1" applyBorder="1" applyAlignment="1">
      <alignment vertical="center"/>
    </xf>
    <xf numFmtId="164" fontId="4" fillId="5" borderId="1" xfId="1" applyNumberFormat="1" applyFont="1" applyFill="1" applyBorder="1" applyAlignment="1">
      <alignment vertical="center"/>
    </xf>
    <xf numFmtId="49" fontId="4" fillId="5" borderId="1" xfId="1" applyNumberFormat="1" applyFont="1" applyFill="1" applyBorder="1" applyAlignment="1">
      <alignment horizontal="center" vertical="center"/>
    </xf>
    <xf numFmtId="0" fontId="4" fillId="5" borderId="1" xfId="0" applyFont="1" applyFill="1" applyBorder="1" applyAlignment="1">
      <alignment horizontal="center" vertical="center"/>
    </xf>
    <xf numFmtId="0" fontId="0" fillId="5" borderId="0" xfId="0" applyFill="1">
      <alignment vertical="center"/>
    </xf>
    <xf numFmtId="49" fontId="6" fillId="5" borderId="1" xfId="1" applyNumberFormat="1" applyFont="1" applyFill="1" applyBorder="1" applyAlignment="1">
      <alignment horizontal="center" vertical="center"/>
    </xf>
    <xf numFmtId="0" fontId="6" fillId="5" borderId="1" xfId="0" applyFont="1" applyFill="1" applyBorder="1" applyAlignment="1">
      <alignment horizontal="center" vertical="center"/>
    </xf>
    <xf numFmtId="0" fontId="7" fillId="5" borderId="1" xfId="0" applyFont="1" applyFill="1" applyBorder="1" applyAlignment="1">
      <alignment horizontal="center" vertical="center"/>
    </xf>
    <xf numFmtId="49" fontId="6" fillId="2" borderId="1" xfId="1" applyNumberFormat="1" applyFont="1" applyFill="1" applyBorder="1" applyAlignment="1">
      <alignment horizontal="center" vertical="center"/>
    </xf>
    <xf numFmtId="0" fontId="18"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4" borderId="0" xfId="0" applyFont="1" applyFill="1" applyAlignment="1">
      <alignment horizontal="center" vertical="center" wrapText="1"/>
    </xf>
    <xf numFmtId="0" fontId="5"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4" borderId="0" xfId="0" applyFont="1" applyFill="1" applyAlignment="1">
      <alignment horizontal="center" vertical="center"/>
    </xf>
    <xf numFmtId="0" fontId="0" fillId="4" borderId="0" xfId="0" applyFill="1">
      <alignment vertical="center"/>
    </xf>
    <xf numFmtId="43" fontId="4" fillId="6" borderId="1" xfId="1" applyFont="1" applyFill="1" applyBorder="1" applyAlignment="1">
      <alignment vertical="center"/>
    </xf>
    <xf numFmtId="164" fontId="4" fillId="6" borderId="1" xfId="1" applyNumberFormat="1" applyFont="1" applyFill="1" applyBorder="1" applyAlignment="1">
      <alignment vertical="center"/>
    </xf>
    <xf numFmtId="49" fontId="4" fillId="6" borderId="1" xfId="1" applyNumberFormat="1" applyFont="1" applyFill="1" applyBorder="1" applyAlignment="1">
      <alignment horizontal="center" vertical="center"/>
    </xf>
    <xf numFmtId="0" fontId="4" fillId="6" borderId="1" xfId="0" applyFont="1" applyFill="1" applyBorder="1" applyAlignment="1">
      <alignment horizontal="center" vertical="center"/>
    </xf>
    <xf numFmtId="0" fontId="0" fillId="6" borderId="0" xfId="0" applyFill="1">
      <alignment vertical="center"/>
    </xf>
    <xf numFmtId="43" fontId="3" fillId="3" borderId="0" xfId="1" applyFont="1" applyFill="1">
      <alignment vertical="center"/>
    </xf>
    <xf numFmtId="49" fontId="4" fillId="3" borderId="0" xfId="1" applyNumberFormat="1" applyFont="1" applyFill="1" applyAlignment="1">
      <alignment horizontal="center" vertical="center"/>
    </xf>
    <xf numFmtId="43" fontId="0" fillId="3" borderId="0" xfId="1" applyFont="1" applyFill="1">
      <alignment vertical="center"/>
    </xf>
    <xf numFmtId="0" fontId="11" fillId="3" borderId="0" xfId="0" applyFont="1" applyFill="1">
      <alignment vertical="center"/>
    </xf>
    <xf numFmtId="0" fontId="12" fillId="3" borderId="8" xfId="0" applyFont="1" applyFill="1" applyBorder="1" applyAlignment="1">
      <alignment horizontal="left" vertical="center" wrapText="1"/>
    </xf>
    <xf numFmtId="0" fontId="2" fillId="4" borderId="0" xfId="0" applyFont="1" applyFill="1">
      <alignment vertical="center"/>
    </xf>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6" xfId="0" applyFont="1" applyFill="1" applyBorder="1" applyAlignment="1">
      <alignment horizontal="center" vertical="center" wrapText="1"/>
    </xf>
    <xf numFmtId="43" fontId="4" fillId="0" borderId="5" xfId="1" applyFont="1" applyFill="1" applyBorder="1" applyAlignment="1">
      <alignment horizontal="center" vertical="center"/>
    </xf>
    <xf numFmtId="43" fontId="4" fillId="0" borderId="8" xfId="1" applyFont="1" applyFill="1" applyBorder="1" applyAlignment="1">
      <alignment horizontal="center" vertical="center"/>
    </xf>
    <xf numFmtId="43" fontId="4" fillId="0" borderId="6" xfId="1" applyFont="1" applyFill="1" applyBorder="1" applyAlignment="1">
      <alignment horizontal="center" vertical="center"/>
    </xf>
    <xf numFmtId="0" fontId="12" fillId="3" borderId="5" xfId="0" applyFont="1" applyFill="1" applyBorder="1" applyAlignment="1">
      <alignment horizontal="left" vertical="center" wrapText="1"/>
    </xf>
    <xf numFmtId="0" fontId="12" fillId="3" borderId="8" xfId="0" applyFont="1" applyFill="1" applyBorder="1" applyAlignment="1">
      <alignment horizontal="left" vertical="center" wrapText="1"/>
    </xf>
    <xf numFmtId="43" fontId="4" fillId="5" borderId="1" xfId="1" applyFont="1" applyFill="1" applyBorder="1" applyAlignment="1">
      <alignment vertical="center"/>
    </xf>
    <xf numFmtId="43" fontId="4" fillId="0" borderId="1" xfId="1" applyFont="1" applyFill="1" applyBorder="1" applyAlignme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3" fillId="0" borderId="0" xfId="0" applyFont="1" applyAlignment="1">
      <alignment horizontal="left" vertical="center" wrapText="1"/>
    </xf>
    <xf numFmtId="0" fontId="12" fillId="3" borderId="6" xfId="0" applyFont="1" applyFill="1" applyBorder="1" applyAlignment="1">
      <alignment horizontal="left" vertical="center" wrapText="1"/>
    </xf>
    <xf numFmtId="0" fontId="12" fillId="3" borderId="1" xfId="0" applyFont="1" applyFill="1" applyBorder="1" applyAlignment="1">
      <alignment horizontal="left" vertical="center" wrapText="1"/>
    </xf>
    <xf numFmtId="43" fontId="4" fillId="0" borderId="1" xfId="1" applyFont="1" applyFill="1" applyBorder="1" applyAlignment="1">
      <alignment horizontal="center" vertical="center"/>
    </xf>
    <xf numFmtId="0" fontId="4" fillId="3" borderId="5"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6" xfId="0" applyFont="1" applyFill="1" applyBorder="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0" fillId="0" borderId="1" xfId="0" applyFont="1" applyBorder="1" applyAlignment="1">
      <alignment horizontal="center" vertical="center" wrapText="1"/>
    </xf>
    <xf numFmtId="0" fontId="8" fillId="0" borderId="4" xfId="0" applyFont="1" applyBorder="1" applyAlignment="1">
      <alignment horizontal="center" vertical="center"/>
    </xf>
    <xf numFmtId="0" fontId="16" fillId="0" borderId="0" xfId="0" applyFont="1" applyAlignment="1">
      <alignment horizontal="left" vertical="center" wrapText="1"/>
    </xf>
    <xf numFmtId="0" fontId="0" fillId="0" borderId="0" xfId="0" applyAlignment="1">
      <alignment horizontal="left" vertical="center" wrapText="1"/>
    </xf>
    <xf numFmtId="0" fontId="1" fillId="0" borderId="0" xfId="2"/>
    <xf numFmtId="0" fontId="20" fillId="7" borderId="9" xfId="2" applyFont="1" applyFill="1" applyBorder="1" applyAlignment="1">
      <alignment horizontal="center" vertical="center" wrapText="1"/>
    </xf>
    <xf numFmtId="0" fontId="20" fillId="7" borderId="10" xfId="2" applyFont="1" applyFill="1" applyBorder="1" applyAlignment="1">
      <alignment horizontal="center" vertical="center" wrapText="1"/>
    </xf>
    <xf numFmtId="0" fontId="20" fillId="7" borderId="11" xfId="2" applyFont="1" applyFill="1" applyBorder="1" applyAlignment="1">
      <alignment horizontal="center" vertical="center"/>
    </xf>
    <xf numFmtId="0" fontId="20" fillId="7" borderId="12" xfId="2" applyFont="1" applyFill="1" applyBorder="1" applyAlignment="1">
      <alignment horizontal="center" vertical="center"/>
    </xf>
    <xf numFmtId="0" fontId="20" fillId="7" borderId="13" xfId="2" applyFont="1" applyFill="1" applyBorder="1" applyAlignment="1">
      <alignment horizontal="center" vertical="center"/>
    </xf>
    <xf numFmtId="0" fontId="20" fillId="8" borderId="11" xfId="2" applyFont="1" applyFill="1" applyBorder="1" applyAlignment="1">
      <alignment horizontal="center" vertical="center"/>
    </xf>
    <xf numFmtId="0" fontId="20" fillId="8" borderId="12" xfId="2" applyFont="1" applyFill="1" applyBorder="1" applyAlignment="1">
      <alignment horizontal="center" vertical="center"/>
    </xf>
    <xf numFmtId="0" fontId="20" fillId="8" borderId="13" xfId="2" applyFont="1" applyFill="1" applyBorder="1" applyAlignment="1">
      <alignment horizontal="center" vertical="center"/>
    </xf>
    <xf numFmtId="0" fontId="20" fillId="9" borderId="11" xfId="2" applyFont="1" applyFill="1" applyBorder="1" applyAlignment="1">
      <alignment horizontal="center" vertical="center"/>
    </xf>
    <xf numFmtId="0" fontId="20" fillId="9" borderId="12" xfId="2" applyFont="1" applyFill="1" applyBorder="1" applyAlignment="1">
      <alignment horizontal="center" vertical="center"/>
    </xf>
    <xf numFmtId="0" fontId="20" fillId="9" borderId="13" xfId="2" applyFont="1" applyFill="1" applyBorder="1" applyAlignment="1">
      <alignment horizontal="center" vertical="center"/>
    </xf>
    <xf numFmtId="0" fontId="20" fillId="7" borderId="14" xfId="2" applyFont="1" applyFill="1" applyBorder="1" applyAlignment="1">
      <alignment horizontal="center" vertical="center" wrapText="1"/>
    </xf>
    <xf numFmtId="0" fontId="20" fillId="7" borderId="15" xfId="2" applyFont="1" applyFill="1" applyBorder="1" applyAlignment="1">
      <alignment horizontal="center" vertical="center" wrapText="1"/>
    </xf>
    <xf numFmtId="0" fontId="20" fillId="7" borderId="2" xfId="2" applyFont="1" applyFill="1" applyBorder="1" applyAlignment="1">
      <alignment horizontal="center" vertical="center"/>
    </xf>
    <xf numFmtId="0" fontId="20" fillId="7" borderId="3" xfId="2" applyFont="1" applyFill="1" applyBorder="1" applyAlignment="1">
      <alignment horizontal="center" vertical="center"/>
    </xf>
    <xf numFmtId="0" fontId="20" fillId="7" borderId="16" xfId="2" applyFont="1" applyFill="1" applyBorder="1" applyAlignment="1">
      <alignment horizontal="center" vertical="center"/>
    </xf>
    <xf numFmtId="0" fontId="20" fillId="8" borderId="2" xfId="2" applyFont="1" applyFill="1" applyBorder="1" applyAlignment="1">
      <alignment horizontal="center" vertical="center"/>
    </xf>
    <xf numFmtId="0" fontId="20" fillId="8" borderId="3" xfId="2" applyFont="1" applyFill="1" applyBorder="1" applyAlignment="1">
      <alignment horizontal="center" vertical="center"/>
    </xf>
    <xf numFmtId="0" fontId="20" fillId="8" borderId="16" xfId="2" applyFont="1" applyFill="1" applyBorder="1" applyAlignment="1">
      <alignment horizontal="center" vertical="center"/>
    </xf>
    <xf numFmtId="0" fontId="20" fillId="9" borderId="2" xfId="2" applyFont="1" applyFill="1" applyBorder="1" applyAlignment="1">
      <alignment horizontal="center" vertical="center"/>
    </xf>
    <xf numFmtId="0" fontId="20" fillId="9" borderId="3" xfId="2" applyFont="1" applyFill="1" applyBorder="1" applyAlignment="1">
      <alignment horizontal="center" vertical="center"/>
    </xf>
    <xf numFmtId="0" fontId="20" fillId="9" borderId="16" xfId="2" applyFont="1" applyFill="1" applyBorder="1" applyAlignment="1">
      <alignment horizontal="center" vertical="center"/>
    </xf>
    <xf numFmtId="0" fontId="21" fillId="0" borderId="0" xfId="2" applyFont="1" applyAlignment="1">
      <alignment horizontal="center"/>
    </xf>
    <xf numFmtId="0" fontId="20" fillId="7" borderId="4" xfId="2" applyFont="1" applyFill="1" applyBorder="1" applyAlignment="1">
      <alignment horizontal="center" vertical="center"/>
    </xf>
    <xf numFmtId="0" fontId="20" fillId="7" borderId="1" xfId="2" applyFont="1" applyFill="1" applyBorder="1" applyAlignment="1">
      <alignment horizontal="center" vertical="center"/>
    </xf>
    <xf numFmtId="0" fontId="20" fillId="7" borderId="17" xfId="2" applyFont="1" applyFill="1" applyBorder="1" applyAlignment="1">
      <alignment horizontal="center" vertical="center"/>
    </xf>
    <xf numFmtId="0" fontId="20" fillId="8" borderId="4" xfId="2" applyFont="1" applyFill="1" applyBorder="1" applyAlignment="1">
      <alignment horizontal="center" vertical="center"/>
    </xf>
    <xf numFmtId="0" fontId="20" fillId="8" borderId="1" xfId="2" applyFont="1" applyFill="1" applyBorder="1" applyAlignment="1">
      <alignment horizontal="center" vertical="center"/>
    </xf>
    <xf numFmtId="0" fontId="20" fillId="8" borderId="17" xfId="2" applyFont="1" applyFill="1" applyBorder="1" applyAlignment="1">
      <alignment horizontal="center" vertical="center"/>
    </xf>
    <xf numFmtId="0" fontId="20" fillId="9" borderId="4" xfId="2" applyFont="1" applyFill="1" applyBorder="1" applyAlignment="1">
      <alignment horizontal="center" vertical="center"/>
    </xf>
    <xf numFmtId="0" fontId="20" fillId="9" borderId="1" xfId="2" applyFont="1" applyFill="1" applyBorder="1" applyAlignment="1">
      <alignment horizontal="center" vertical="center"/>
    </xf>
    <xf numFmtId="0" fontId="20" fillId="9" borderId="17" xfId="2" applyFont="1" applyFill="1" applyBorder="1" applyAlignment="1">
      <alignment horizontal="center" vertical="center"/>
    </xf>
    <xf numFmtId="0" fontId="16" fillId="0" borderId="0" xfId="2" applyFont="1"/>
    <xf numFmtId="0" fontId="16" fillId="0" borderId="0" xfId="2" applyFont="1" applyAlignment="1">
      <alignment wrapText="1"/>
    </xf>
    <xf numFmtId="0" fontId="20" fillId="7" borderId="18" xfId="2" applyFont="1" applyFill="1" applyBorder="1" applyAlignment="1">
      <alignment horizontal="center" vertical="center"/>
    </xf>
    <xf numFmtId="0" fontId="20" fillId="7" borderId="7" xfId="2" applyFont="1" applyFill="1" applyBorder="1" applyAlignment="1">
      <alignment horizontal="center" vertical="center"/>
    </xf>
    <xf numFmtId="0" fontId="20" fillId="7" borderId="19" xfId="2" applyFont="1" applyFill="1" applyBorder="1" applyAlignment="1">
      <alignment horizontal="center" vertical="center"/>
    </xf>
    <xf numFmtId="0" fontId="20" fillId="7" borderId="20" xfId="2" applyFont="1" applyFill="1" applyBorder="1" applyAlignment="1">
      <alignment horizontal="center" vertical="center"/>
    </xf>
    <xf numFmtId="0" fontId="20" fillId="8" borderId="18" xfId="2" applyFont="1" applyFill="1" applyBorder="1" applyAlignment="1">
      <alignment horizontal="center" vertical="center"/>
    </xf>
    <xf numFmtId="0" fontId="20" fillId="8" borderId="7" xfId="2" applyFont="1" applyFill="1" applyBorder="1" applyAlignment="1">
      <alignment horizontal="center" vertical="center"/>
    </xf>
    <xf numFmtId="0" fontId="20" fillId="8" borderId="19" xfId="2" applyFont="1" applyFill="1" applyBorder="1" applyAlignment="1">
      <alignment horizontal="center" vertical="center"/>
    </xf>
    <xf numFmtId="0" fontId="20" fillId="8" borderId="20" xfId="2" applyFont="1" applyFill="1" applyBorder="1" applyAlignment="1">
      <alignment horizontal="center" vertical="center"/>
    </xf>
    <xf numFmtId="0" fontId="20" fillId="9" borderId="18" xfId="2" applyFont="1" applyFill="1" applyBorder="1" applyAlignment="1">
      <alignment horizontal="center" vertical="center"/>
    </xf>
    <xf numFmtId="0" fontId="20" fillId="9" borderId="7" xfId="2" applyFont="1" applyFill="1" applyBorder="1" applyAlignment="1">
      <alignment horizontal="center" vertical="center"/>
    </xf>
    <xf numFmtId="0" fontId="20" fillId="9" borderId="19" xfId="2" applyFont="1" applyFill="1" applyBorder="1" applyAlignment="1">
      <alignment horizontal="center" vertical="center"/>
    </xf>
    <xf numFmtId="0" fontId="20" fillId="9" borderId="20" xfId="2" applyFont="1" applyFill="1" applyBorder="1" applyAlignment="1">
      <alignment horizontal="center" vertical="center"/>
    </xf>
    <xf numFmtId="0" fontId="22" fillId="7" borderId="5" xfId="2" applyFont="1" applyFill="1" applyBorder="1" applyAlignment="1">
      <alignment horizontal="center" vertical="center"/>
    </xf>
    <xf numFmtId="0" fontId="22" fillId="7" borderId="18" xfId="2" applyFont="1" applyFill="1" applyBorder="1" applyAlignment="1">
      <alignment horizontal="center" vertical="center"/>
    </xf>
    <xf numFmtId="0" fontId="22" fillId="7" borderId="7" xfId="2" applyFont="1" applyFill="1" applyBorder="1" applyAlignment="1">
      <alignment horizontal="center" vertical="center"/>
    </xf>
    <xf numFmtId="0" fontId="22" fillId="7" borderId="19" xfId="2" applyFont="1" applyFill="1" applyBorder="1" applyAlignment="1">
      <alignment horizontal="center" vertical="center"/>
    </xf>
    <xf numFmtId="0" fontId="20" fillId="7" borderId="21" xfId="2" applyFont="1" applyFill="1" applyBorder="1" applyAlignment="1">
      <alignment horizontal="center" vertical="center"/>
    </xf>
    <xf numFmtId="0" fontId="20" fillId="7" borderId="0" xfId="2" applyFont="1" applyFill="1" applyAlignment="1">
      <alignment horizontal="center" vertical="center"/>
    </xf>
    <xf numFmtId="0" fontId="20" fillId="7" borderId="15" xfId="2" applyFont="1" applyFill="1" applyBorder="1" applyAlignment="1">
      <alignment horizontal="center" vertical="center"/>
    </xf>
    <xf numFmtId="0" fontId="20" fillId="7" borderId="22" xfId="2" applyFont="1" applyFill="1" applyBorder="1" applyAlignment="1">
      <alignment horizontal="center" vertical="center"/>
    </xf>
    <xf numFmtId="0" fontId="22" fillId="8" borderId="5" xfId="2" applyFont="1" applyFill="1" applyBorder="1" applyAlignment="1">
      <alignment horizontal="center" vertical="center"/>
    </xf>
    <xf numFmtId="0" fontId="22" fillId="8" borderId="18" xfId="2" applyFont="1" applyFill="1" applyBorder="1" applyAlignment="1">
      <alignment horizontal="center" vertical="center"/>
    </xf>
    <xf numFmtId="0" fontId="22" fillId="8" borderId="7" xfId="2" applyFont="1" applyFill="1" applyBorder="1" applyAlignment="1">
      <alignment horizontal="center" vertical="center"/>
    </xf>
    <xf numFmtId="0" fontId="22" fillId="8" borderId="19" xfId="2" applyFont="1" applyFill="1" applyBorder="1" applyAlignment="1">
      <alignment horizontal="center" vertical="center"/>
    </xf>
    <xf numFmtId="0" fontId="20" fillId="8" borderId="21" xfId="2" applyFont="1" applyFill="1" applyBorder="1" applyAlignment="1">
      <alignment horizontal="center" vertical="center"/>
    </xf>
    <xf numFmtId="0" fontId="20" fillId="8" borderId="0" xfId="2" applyFont="1" applyFill="1" applyAlignment="1">
      <alignment horizontal="center" vertical="center"/>
    </xf>
    <xf numFmtId="0" fontId="20" fillId="8" borderId="15" xfId="2" applyFont="1" applyFill="1" applyBorder="1" applyAlignment="1">
      <alignment horizontal="center" vertical="center"/>
    </xf>
    <xf numFmtId="0" fontId="20" fillId="8" borderId="22" xfId="2" applyFont="1" applyFill="1" applyBorder="1" applyAlignment="1">
      <alignment horizontal="center" vertical="center"/>
    </xf>
    <xf numFmtId="0" fontId="22" fillId="9" borderId="5" xfId="2" applyFont="1" applyFill="1" applyBorder="1" applyAlignment="1">
      <alignment horizontal="center" vertical="center"/>
    </xf>
    <xf numFmtId="0" fontId="22" fillId="9" borderId="18" xfId="2" applyFont="1" applyFill="1" applyBorder="1" applyAlignment="1">
      <alignment horizontal="center" vertical="center"/>
    </xf>
    <xf numFmtId="0" fontId="22" fillId="9" borderId="7" xfId="2" applyFont="1" applyFill="1" applyBorder="1" applyAlignment="1">
      <alignment horizontal="center" vertical="center"/>
    </xf>
    <xf numFmtId="0" fontId="22" fillId="9" borderId="19" xfId="2" applyFont="1" applyFill="1" applyBorder="1" applyAlignment="1">
      <alignment horizontal="center" vertical="center"/>
    </xf>
    <xf numFmtId="0" fontId="20" fillId="9" borderId="21" xfId="2" applyFont="1" applyFill="1" applyBorder="1" applyAlignment="1">
      <alignment horizontal="center" vertical="center"/>
    </xf>
    <xf numFmtId="0" fontId="20" fillId="9" borderId="0" xfId="2" applyFont="1" applyFill="1" applyAlignment="1">
      <alignment horizontal="center" vertical="center"/>
    </xf>
    <xf numFmtId="0" fontId="20" fillId="9" borderId="15" xfId="2" applyFont="1" applyFill="1" applyBorder="1" applyAlignment="1">
      <alignment horizontal="center" vertical="center"/>
    </xf>
    <xf numFmtId="0" fontId="20" fillId="9" borderId="22" xfId="2" applyFont="1" applyFill="1" applyBorder="1" applyAlignment="1">
      <alignment horizontal="center" vertical="center"/>
    </xf>
    <xf numFmtId="0" fontId="20" fillId="0" borderId="0" xfId="2" applyFont="1"/>
    <xf numFmtId="0" fontId="22" fillId="10" borderId="23" xfId="2" applyFont="1" applyFill="1" applyBorder="1" applyAlignment="1">
      <alignment horizontal="center" vertical="center"/>
    </xf>
    <xf numFmtId="0" fontId="22" fillId="10" borderId="24" xfId="2" applyFont="1" applyFill="1" applyBorder="1" applyAlignment="1">
      <alignment horizontal="center" vertical="center"/>
    </xf>
    <xf numFmtId="3" fontId="20" fillId="10" borderId="25" xfId="2" applyNumberFormat="1" applyFont="1" applyFill="1" applyBorder="1" applyAlignment="1">
      <alignment horizontal="center" vertical="center"/>
    </xf>
    <xf numFmtId="0" fontId="20" fillId="10" borderId="26" xfId="2" applyFont="1" applyFill="1" applyBorder="1" applyAlignment="1">
      <alignment horizontal="center" vertical="center"/>
    </xf>
    <xf numFmtId="3" fontId="20" fillId="10" borderId="27" xfId="2" applyNumberFormat="1" applyFont="1" applyFill="1" applyBorder="1" applyAlignment="1">
      <alignment horizontal="center" vertical="center"/>
    </xf>
    <xf numFmtId="3" fontId="20" fillId="10" borderId="27" xfId="2" applyNumberFormat="1" applyFont="1" applyFill="1" applyBorder="1" applyAlignment="1">
      <alignment horizontal="center"/>
    </xf>
    <xf numFmtId="3" fontId="20" fillId="10" borderId="25" xfId="2" applyNumberFormat="1" applyFont="1" applyFill="1" applyBorder="1" applyAlignment="1">
      <alignment horizontal="center"/>
    </xf>
    <xf numFmtId="0" fontId="20" fillId="10" borderId="25" xfId="2" applyFont="1" applyFill="1" applyBorder="1" applyAlignment="1">
      <alignment horizontal="center"/>
    </xf>
    <xf numFmtId="0" fontId="20" fillId="10" borderId="26" xfId="2" applyFont="1" applyFill="1" applyBorder="1" applyAlignment="1">
      <alignment horizontal="center"/>
    </xf>
    <xf numFmtId="3" fontId="20" fillId="10" borderId="26" xfId="2" applyNumberFormat="1" applyFont="1" applyFill="1" applyBorder="1" applyAlignment="1">
      <alignment horizontal="center"/>
    </xf>
    <xf numFmtId="0" fontId="20" fillId="11" borderId="28" xfId="2" applyFont="1" applyFill="1" applyBorder="1" applyAlignment="1">
      <alignment horizontal="left" vertical="center"/>
    </xf>
    <xf numFmtId="3" fontId="20" fillId="11" borderId="29" xfId="2" applyNumberFormat="1" applyFont="1" applyFill="1" applyBorder="1" applyAlignment="1">
      <alignment horizontal="center" vertical="center"/>
    </xf>
    <xf numFmtId="3" fontId="20" fillId="11" borderId="30" xfId="2" applyNumberFormat="1" applyFont="1" applyFill="1" applyBorder="1" applyAlignment="1">
      <alignment horizontal="center" vertical="center"/>
    </xf>
    <xf numFmtId="3" fontId="20" fillId="11" borderId="11" xfId="2" applyNumberFormat="1" applyFont="1" applyFill="1" applyBorder="1" applyAlignment="1">
      <alignment horizontal="center" vertical="center"/>
    </xf>
    <xf numFmtId="1" fontId="20" fillId="11" borderId="11" xfId="2" applyNumberFormat="1" applyFont="1" applyFill="1" applyBorder="1" applyAlignment="1">
      <alignment horizontal="center" vertical="center"/>
    </xf>
    <xf numFmtId="0" fontId="20" fillId="11" borderId="11" xfId="2" applyFont="1" applyFill="1" applyBorder="1" applyAlignment="1">
      <alignment horizontal="center" vertical="center"/>
    </xf>
    <xf numFmtId="1" fontId="20" fillId="11" borderId="12" xfId="2" applyNumberFormat="1" applyFont="1" applyFill="1" applyBorder="1" applyAlignment="1">
      <alignment horizontal="center" vertical="center"/>
    </xf>
    <xf numFmtId="0" fontId="20" fillId="11" borderId="12" xfId="2" applyFont="1" applyFill="1" applyBorder="1" applyAlignment="1">
      <alignment horizontal="center" vertical="center"/>
    </xf>
    <xf numFmtId="3" fontId="20" fillId="11" borderId="12" xfId="2" applyNumberFormat="1" applyFont="1" applyFill="1" applyBorder="1" applyAlignment="1">
      <alignment horizontal="center" vertical="center"/>
    </xf>
    <xf numFmtId="3" fontId="20" fillId="11" borderId="31" xfId="2" applyNumberFormat="1" applyFont="1" applyFill="1" applyBorder="1" applyAlignment="1">
      <alignment horizontal="center" vertical="center"/>
    </xf>
    <xf numFmtId="0" fontId="20" fillId="11" borderId="32" xfId="2" applyFont="1" applyFill="1" applyBorder="1" applyAlignment="1">
      <alignment horizontal="left" vertical="center"/>
    </xf>
    <xf numFmtId="0" fontId="20" fillId="11" borderId="16" xfId="2" applyFont="1" applyFill="1" applyBorder="1" applyAlignment="1">
      <alignment horizontal="center" vertical="center"/>
    </xf>
    <xf numFmtId="3" fontId="19" fillId="12" borderId="3" xfId="2" applyNumberFormat="1" applyFont="1" applyFill="1" applyBorder="1" applyAlignment="1">
      <alignment horizontal="center"/>
    </xf>
    <xf numFmtId="3" fontId="19" fillId="12" borderId="4" xfId="2" applyNumberFormat="1" applyFont="1" applyFill="1" applyBorder="1" applyAlignment="1">
      <alignment horizontal="center"/>
    </xf>
    <xf numFmtId="3" fontId="19" fillId="12" borderId="2" xfId="2" applyNumberFormat="1" applyFont="1" applyFill="1" applyBorder="1" applyAlignment="1">
      <alignment horizontal="center"/>
    </xf>
    <xf numFmtId="1" fontId="19" fillId="12" borderId="2" xfId="2" applyNumberFormat="1" applyFont="1" applyFill="1" applyBorder="1" applyAlignment="1">
      <alignment horizontal="center"/>
    </xf>
    <xf numFmtId="1" fontId="19" fillId="12" borderId="4" xfId="2" applyNumberFormat="1" applyFont="1" applyFill="1" applyBorder="1" applyAlignment="1">
      <alignment horizontal="center"/>
    </xf>
    <xf numFmtId="1" fontId="19" fillId="12" borderId="3" xfId="2" applyNumberFormat="1" applyFont="1" applyFill="1" applyBorder="1" applyAlignment="1">
      <alignment horizontal="center"/>
    </xf>
    <xf numFmtId="1" fontId="19" fillId="12" borderId="1" xfId="2" applyNumberFormat="1" applyFont="1" applyFill="1" applyBorder="1" applyAlignment="1">
      <alignment horizontal="center"/>
    </xf>
    <xf numFmtId="1" fontId="19" fillId="12" borderId="2" xfId="2" applyNumberFormat="1" applyFont="1" applyFill="1" applyBorder="1" applyAlignment="1">
      <alignment horizontal="center"/>
    </xf>
    <xf numFmtId="1" fontId="19" fillId="12" borderId="16" xfId="2" applyNumberFormat="1" applyFont="1" applyFill="1" applyBorder="1" applyAlignment="1">
      <alignment horizontal="center"/>
    </xf>
    <xf numFmtId="3" fontId="19" fillId="12" borderId="33" xfId="2" applyNumberFormat="1" applyFont="1" applyFill="1" applyBorder="1" applyAlignment="1">
      <alignment horizontal="center"/>
    </xf>
    <xf numFmtId="3" fontId="1" fillId="11" borderId="7" xfId="2" applyNumberFormat="1" applyFill="1" applyBorder="1" applyAlignment="1">
      <alignment horizontal="center" vertical="center"/>
    </xf>
    <xf numFmtId="3" fontId="1" fillId="11" borderId="19" xfId="2" applyNumberFormat="1" applyFill="1" applyBorder="1" applyAlignment="1">
      <alignment horizontal="center" vertical="center"/>
    </xf>
    <xf numFmtId="3" fontId="1" fillId="11" borderId="18" xfId="2" applyNumberFormat="1" applyFill="1" applyBorder="1" applyAlignment="1">
      <alignment horizontal="center" vertical="center"/>
    </xf>
    <xf numFmtId="3" fontId="20" fillId="11" borderId="1" xfId="2" applyNumberFormat="1" applyFont="1" applyFill="1" applyBorder="1" applyAlignment="1">
      <alignment horizontal="center" vertical="center"/>
    </xf>
    <xf numFmtId="3" fontId="1" fillId="11" borderId="1" xfId="2" applyNumberFormat="1" applyFill="1" applyBorder="1" applyAlignment="1">
      <alignment horizontal="center" vertical="center"/>
    </xf>
    <xf numFmtId="3" fontId="20" fillId="11" borderId="18" xfId="2" applyNumberFormat="1" applyFont="1" applyFill="1" applyBorder="1" applyAlignment="1">
      <alignment horizontal="center" vertical="center"/>
    </xf>
    <xf numFmtId="3" fontId="20" fillId="11" borderId="19" xfId="2" applyNumberFormat="1" applyFont="1" applyFill="1" applyBorder="1" applyAlignment="1">
      <alignment horizontal="center" vertical="center"/>
    </xf>
    <xf numFmtId="3" fontId="20" fillId="11" borderId="2" xfId="2" applyNumberFormat="1" applyFont="1" applyFill="1" applyBorder="1" applyAlignment="1">
      <alignment horizontal="center" vertical="center"/>
    </xf>
    <xf numFmtId="3" fontId="20" fillId="11" borderId="17" xfId="2" applyNumberFormat="1" applyFont="1" applyFill="1" applyBorder="1" applyAlignment="1">
      <alignment horizontal="center" vertical="center"/>
    </xf>
    <xf numFmtId="3" fontId="1" fillId="11" borderId="0" xfId="2" applyNumberFormat="1" applyFill="1" applyAlignment="1">
      <alignment horizontal="center" vertical="center"/>
    </xf>
    <xf numFmtId="3" fontId="1" fillId="11" borderId="15" xfId="2" applyNumberFormat="1" applyFill="1" applyBorder="1" applyAlignment="1">
      <alignment horizontal="center" vertical="center"/>
    </xf>
    <xf numFmtId="3" fontId="1" fillId="11" borderId="21" xfId="2" applyNumberFormat="1" applyFill="1" applyBorder="1" applyAlignment="1">
      <alignment horizontal="center" vertical="center"/>
    </xf>
    <xf numFmtId="3" fontId="20" fillId="11" borderId="21" xfId="2" applyNumberFormat="1" applyFont="1" applyFill="1" applyBorder="1" applyAlignment="1">
      <alignment horizontal="center" vertical="center"/>
    </xf>
    <xf numFmtId="3" fontId="20" fillId="11" borderId="15" xfId="2" applyNumberFormat="1" applyFont="1" applyFill="1" applyBorder="1" applyAlignment="1">
      <alignment horizontal="center" vertical="center"/>
    </xf>
    <xf numFmtId="3" fontId="1" fillId="11" borderId="34" xfId="2" applyNumberFormat="1" applyFill="1" applyBorder="1" applyAlignment="1">
      <alignment horizontal="center" vertical="center"/>
    </xf>
    <xf numFmtId="3" fontId="1" fillId="11" borderId="35" xfId="2" applyNumberFormat="1" applyFill="1" applyBorder="1" applyAlignment="1">
      <alignment horizontal="center" vertical="center"/>
    </xf>
    <xf numFmtId="3" fontId="1" fillId="11" borderId="36" xfId="2" applyNumberFormat="1" applyFill="1" applyBorder="1" applyAlignment="1">
      <alignment horizontal="center" vertical="center"/>
    </xf>
    <xf numFmtId="1" fontId="22" fillId="13" borderId="2" xfId="2" applyNumberFormat="1" applyFont="1" applyFill="1" applyBorder="1" applyAlignment="1">
      <alignment horizontal="center" vertical="center"/>
    </xf>
    <xf numFmtId="1" fontId="22" fillId="13" borderId="4" xfId="2" applyNumberFormat="1" applyFont="1" applyFill="1" applyBorder="1" applyAlignment="1">
      <alignment horizontal="center" vertical="center"/>
    </xf>
    <xf numFmtId="3" fontId="20" fillId="13" borderId="2" xfId="2" applyNumberFormat="1" applyFont="1" applyFill="1" applyBorder="1" applyAlignment="1">
      <alignment horizontal="center"/>
    </xf>
    <xf numFmtId="3" fontId="20" fillId="13" borderId="4" xfId="2" applyNumberFormat="1" applyFont="1" applyFill="1" applyBorder="1" applyAlignment="1">
      <alignment horizontal="center"/>
    </xf>
    <xf numFmtId="3" fontId="1" fillId="13" borderId="2" xfId="2" applyNumberFormat="1" applyFill="1" applyBorder="1" applyAlignment="1">
      <alignment horizontal="center"/>
    </xf>
    <xf numFmtId="3" fontId="1" fillId="13" borderId="4" xfId="2" applyNumberFormat="1" applyFill="1" applyBorder="1" applyAlignment="1">
      <alignment horizontal="center"/>
    </xf>
    <xf numFmtId="3" fontId="20" fillId="11" borderId="36" xfId="2" applyNumberFormat="1" applyFont="1" applyFill="1" applyBorder="1" applyAlignment="1">
      <alignment horizontal="center" vertical="center"/>
    </xf>
    <xf numFmtId="3" fontId="20" fillId="11" borderId="35" xfId="2" applyNumberFormat="1" applyFont="1" applyFill="1" applyBorder="1" applyAlignment="1">
      <alignment horizontal="center" vertical="center"/>
    </xf>
    <xf numFmtId="1" fontId="19" fillId="14" borderId="16" xfId="2" applyNumberFormat="1" applyFont="1" applyFill="1" applyBorder="1" applyAlignment="1">
      <alignment horizontal="center"/>
    </xf>
    <xf numFmtId="1" fontId="19" fillId="14" borderId="17" xfId="2" applyNumberFormat="1" applyFont="1" applyFill="1" applyBorder="1" applyAlignment="1">
      <alignment horizontal="center"/>
    </xf>
    <xf numFmtId="1" fontId="22" fillId="13" borderId="19" xfId="2" applyNumberFormat="1" applyFont="1" applyFill="1" applyBorder="1" applyAlignment="1">
      <alignment horizontal="center"/>
    </xf>
    <xf numFmtId="1" fontId="22" fillId="13" borderId="5" xfId="2" applyNumberFormat="1" applyFont="1" applyFill="1" applyBorder="1" applyAlignment="1">
      <alignment horizontal="center"/>
    </xf>
    <xf numFmtId="0" fontId="23" fillId="0" borderId="0" xfId="2" applyFont="1"/>
    <xf numFmtId="0" fontId="20" fillId="14" borderId="16" xfId="2" applyFont="1" applyFill="1" applyBorder="1" applyAlignment="1">
      <alignment horizontal="left" vertical="center"/>
    </xf>
    <xf numFmtId="3" fontId="1" fillId="11" borderId="19" xfId="2" applyNumberFormat="1" applyFill="1" applyBorder="1" applyAlignment="1">
      <alignment horizontal="center"/>
    </xf>
    <xf numFmtId="3" fontId="1" fillId="11" borderId="5" xfId="2" applyNumberFormat="1" applyFill="1" applyBorder="1" applyAlignment="1">
      <alignment horizontal="center"/>
    </xf>
    <xf numFmtId="0" fontId="20" fillId="11" borderId="37" xfId="2" applyFont="1" applyFill="1" applyBorder="1" applyAlignment="1">
      <alignment horizontal="left" vertical="center"/>
    </xf>
    <xf numFmtId="0" fontId="20" fillId="14" borderId="38" xfId="2" applyFont="1" applyFill="1" applyBorder="1" applyAlignment="1">
      <alignment horizontal="left" vertical="center"/>
    </xf>
    <xf numFmtId="3" fontId="1" fillId="11" borderId="39" xfId="2" applyNumberFormat="1" applyFill="1" applyBorder="1" applyAlignment="1">
      <alignment horizontal="center"/>
    </xf>
    <xf numFmtId="3" fontId="1" fillId="11" borderId="40" xfId="2" applyNumberFormat="1" applyFill="1" applyBorder="1" applyAlignment="1">
      <alignment horizontal="center"/>
    </xf>
    <xf numFmtId="0" fontId="20" fillId="3" borderId="28" xfId="2" applyFont="1" applyFill="1" applyBorder="1" applyAlignment="1">
      <alignment horizontal="left" vertical="center"/>
    </xf>
    <xf numFmtId="3" fontId="20" fillId="3" borderId="28" xfId="2" applyNumberFormat="1" applyFont="1" applyFill="1" applyBorder="1" applyAlignment="1">
      <alignment horizontal="center" vertical="center"/>
    </xf>
    <xf numFmtId="3" fontId="20" fillId="3" borderId="30" xfId="2" applyNumberFormat="1" applyFont="1" applyFill="1" applyBorder="1" applyAlignment="1">
      <alignment horizontal="center" vertical="center"/>
    </xf>
    <xf numFmtId="3" fontId="20" fillId="3" borderId="11" xfId="2" applyNumberFormat="1" applyFont="1" applyFill="1" applyBorder="1" applyAlignment="1">
      <alignment horizontal="center" vertical="center"/>
    </xf>
    <xf numFmtId="1" fontId="20" fillId="3" borderId="11" xfId="2" applyNumberFormat="1" applyFont="1" applyFill="1" applyBorder="1" applyAlignment="1">
      <alignment horizontal="center" vertical="center"/>
    </xf>
    <xf numFmtId="0" fontId="20" fillId="3" borderId="11" xfId="2" applyFont="1" applyFill="1" applyBorder="1" applyAlignment="1">
      <alignment horizontal="center" vertical="center"/>
    </xf>
    <xf numFmtId="1" fontId="20" fillId="3" borderId="12" xfId="2" applyNumberFormat="1" applyFont="1" applyFill="1" applyBorder="1" applyAlignment="1">
      <alignment horizontal="center" vertical="center"/>
    </xf>
    <xf numFmtId="0" fontId="20" fillId="3" borderId="12" xfId="2" applyFont="1" applyFill="1" applyBorder="1" applyAlignment="1">
      <alignment horizontal="center" vertical="center"/>
    </xf>
    <xf numFmtId="3" fontId="20" fillId="3" borderId="12" xfId="2" applyNumberFormat="1" applyFont="1" applyFill="1" applyBorder="1" applyAlignment="1">
      <alignment horizontal="center" vertical="center"/>
    </xf>
    <xf numFmtId="3" fontId="20" fillId="3" borderId="31" xfId="2" applyNumberFormat="1" applyFont="1" applyFill="1" applyBorder="1" applyAlignment="1">
      <alignment horizontal="center" vertical="center"/>
    </xf>
    <xf numFmtId="3" fontId="20" fillId="3" borderId="29" xfId="2" applyNumberFormat="1" applyFont="1" applyFill="1" applyBorder="1" applyAlignment="1">
      <alignment horizontal="center" vertical="center"/>
    </xf>
    <xf numFmtId="0" fontId="20" fillId="3" borderId="32" xfId="2" applyFont="1" applyFill="1" applyBorder="1" applyAlignment="1">
      <alignment horizontal="left" vertical="center"/>
    </xf>
    <xf numFmtId="0" fontId="20" fillId="3" borderId="32" xfId="2" applyFont="1" applyFill="1" applyBorder="1" applyAlignment="1">
      <alignment horizontal="center" vertical="center"/>
    </xf>
    <xf numFmtId="3" fontId="1" fillId="3" borderId="7" xfId="2" applyNumberFormat="1" applyFill="1" applyBorder="1" applyAlignment="1">
      <alignment horizontal="center" vertical="center"/>
    </xf>
    <xf numFmtId="3" fontId="1" fillId="3" borderId="19" xfId="2" applyNumberFormat="1" applyFill="1" applyBorder="1" applyAlignment="1">
      <alignment horizontal="center" vertical="center"/>
    </xf>
    <xf numFmtId="3" fontId="1" fillId="3" borderId="18" xfId="2" applyNumberFormat="1" applyFill="1" applyBorder="1" applyAlignment="1">
      <alignment horizontal="center" vertical="center"/>
    </xf>
    <xf numFmtId="3" fontId="20" fillId="3" borderId="1" xfId="2" applyNumberFormat="1" applyFont="1" applyFill="1" applyBorder="1" applyAlignment="1">
      <alignment horizontal="center" vertical="center"/>
    </xf>
    <xf numFmtId="3" fontId="1" fillId="3" borderId="1" xfId="2" applyNumberFormat="1" applyFill="1" applyBorder="1" applyAlignment="1">
      <alignment horizontal="center" vertical="center"/>
    </xf>
    <xf numFmtId="3" fontId="20" fillId="3" borderId="18" xfId="2" applyNumberFormat="1" applyFont="1" applyFill="1" applyBorder="1" applyAlignment="1">
      <alignment horizontal="center" vertical="center"/>
    </xf>
    <xf numFmtId="3" fontId="20" fillId="3" borderId="19" xfId="2" applyNumberFormat="1" applyFont="1" applyFill="1" applyBorder="1" applyAlignment="1">
      <alignment horizontal="center" vertical="center"/>
    </xf>
    <xf numFmtId="3" fontId="20" fillId="3" borderId="2" xfId="2" applyNumberFormat="1" applyFont="1" applyFill="1" applyBorder="1" applyAlignment="1">
      <alignment horizontal="center" vertical="center"/>
    </xf>
    <xf numFmtId="3" fontId="20" fillId="3" borderId="17" xfId="2" applyNumberFormat="1" applyFont="1" applyFill="1" applyBorder="1" applyAlignment="1">
      <alignment horizontal="center" vertical="center"/>
    </xf>
    <xf numFmtId="3" fontId="1" fillId="3" borderId="0" xfId="2" applyNumberFormat="1" applyFill="1" applyAlignment="1">
      <alignment horizontal="center" vertical="center"/>
    </xf>
    <xf numFmtId="3" fontId="1" fillId="3" borderId="15" xfId="2" applyNumberFormat="1" applyFill="1" applyBorder="1" applyAlignment="1">
      <alignment horizontal="center" vertical="center"/>
    </xf>
    <xf numFmtId="3" fontId="1" fillId="3" borderId="21" xfId="2" applyNumberFormat="1" applyFill="1" applyBorder="1" applyAlignment="1">
      <alignment horizontal="center" vertical="center"/>
    </xf>
    <xf numFmtId="3" fontId="20" fillId="3" borderId="21" xfId="2" applyNumberFormat="1" applyFont="1" applyFill="1" applyBorder="1" applyAlignment="1">
      <alignment horizontal="center" vertical="center"/>
    </xf>
    <xf numFmtId="3" fontId="20" fillId="3" borderId="15" xfId="2" applyNumberFormat="1" applyFont="1" applyFill="1" applyBorder="1" applyAlignment="1">
      <alignment horizontal="center" vertical="center"/>
    </xf>
    <xf numFmtId="3" fontId="1" fillId="3" borderId="34" xfId="2" applyNumberFormat="1" applyFill="1" applyBorder="1" applyAlignment="1">
      <alignment horizontal="center" vertical="center"/>
    </xf>
    <xf numFmtId="3" fontId="1" fillId="3" borderId="35" xfId="2" applyNumberFormat="1" applyFill="1" applyBorder="1" applyAlignment="1">
      <alignment horizontal="center" vertical="center"/>
    </xf>
    <xf numFmtId="3" fontId="1" fillId="3" borderId="36" xfId="2" applyNumberFormat="1" applyFill="1" applyBorder="1" applyAlignment="1">
      <alignment horizontal="center" vertical="center"/>
    </xf>
    <xf numFmtId="3" fontId="20" fillId="3" borderId="36" xfId="2" applyNumberFormat="1" applyFont="1" applyFill="1" applyBorder="1" applyAlignment="1">
      <alignment horizontal="center" vertical="center"/>
    </xf>
    <xf numFmtId="3" fontId="20" fillId="3" borderId="35" xfId="2" applyNumberFormat="1" applyFont="1" applyFill="1" applyBorder="1" applyAlignment="1">
      <alignment horizontal="center" vertical="center"/>
    </xf>
    <xf numFmtId="0" fontId="20" fillId="3" borderId="37" xfId="2" applyFont="1" applyFill="1" applyBorder="1" applyAlignment="1">
      <alignment horizontal="center" vertical="center"/>
    </xf>
    <xf numFmtId="0" fontId="20" fillId="14" borderId="41" xfId="2" applyFont="1" applyFill="1" applyBorder="1" applyAlignment="1">
      <alignment horizontal="left" vertical="center"/>
    </xf>
    <xf numFmtId="3" fontId="1" fillId="3" borderId="19" xfId="2" applyNumberFormat="1" applyFill="1" applyBorder="1" applyAlignment="1">
      <alignment horizontal="center"/>
    </xf>
    <xf numFmtId="3" fontId="1" fillId="3" borderId="5" xfId="2" applyNumberFormat="1" applyFill="1" applyBorder="1" applyAlignment="1">
      <alignment horizontal="center"/>
    </xf>
    <xf numFmtId="0" fontId="20" fillId="3" borderId="37" xfId="2" applyFont="1" applyFill="1" applyBorder="1" applyAlignment="1">
      <alignment horizontal="left" vertical="center"/>
    </xf>
    <xf numFmtId="0" fontId="20" fillId="14" borderId="20" xfId="2" applyFont="1" applyFill="1" applyBorder="1" applyAlignment="1">
      <alignment horizontal="left" vertical="center"/>
    </xf>
    <xf numFmtId="3" fontId="1" fillId="3" borderId="39" xfId="2" applyNumberFormat="1" applyFill="1" applyBorder="1" applyAlignment="1">
      <alignment horizontal="center"/>
    </xf>
    <xf numFmtId="3" fontId="1" fillId="3" borderId="40" xfId="2" applyNumberFormat="1" applyFill="1" applyBorder="1" applyAlignment="1">
      <alignment horizontal="center"/>
    </xf>
    <xf numFmtId="3" fontId="20" fillId="11" borderId="28" xfId="2" applyNumberFormat="1" applyFont="1" applyFill="1" applyBorder="1" applyAlignment="1">
      <alignment horizontal="center" vertical="center"/>
    </xf>
    <xf numFmtId="0" fontId="20" fillId="11" borderId="32" xfId="2" applyFont="1" applyFill="1" applyBorder="1" applyAlignment="1">
      <alignment horizontal="center" vertical="center"/>
    </xf>
    <xf numFmtId="3" fontId="1" fillId="13" borderId="16" xfId="2" applyNumberFormat="1" applyFill="1" applyBorder="1" applyAlignment="1">
      <alignment horizontal="center"/>
    </xf>
    <xf numFmtId="0" fontId="20" fillId="11" borderId="37" xfId="2" applyFont="1" applyFill="1" applyBorder="1" applyAlignment="1">
      <alignment horizontal="center" vertical="center"/>
    </xf>
    <xf numFmtId="1" fontId="22" fillId="13" borderId="20" xfId="2" applyNumberFormat="1" applyFont="1" applyFill="1" applyBorder="1" applyAlignment="1">
      <alignment horizontal="center"/>
    </xf>
    <xf numFmtId="3" fontId="1" fillId="11" borderId="20" xfId="2" applyNumberFormat="1" applyFill="1" applyBorder="1" applyAlignment="1">
      <alignment horizontal="center"/>
    </xf>
    <xf numFmtId="3" fontId="1" fillId="11" borderId="38" xfId="2" applyNumberFormat="1" applyFill="1" applyBorder="1" applyAlignment="1">
      <alignment horizontal="center"/>
    </xf>
    <xf numFmtId="0" fontId="1" fillId="0" borderId="0" xfId="2" applyAlignment="1">
      <alignment horizontal="center"/>
    </xf>
    <xf numFmtId="0" fontId="1" fillId="0" borderId="0" xfId="2" applyAlignment="1">
      <alignment vertical="center"/>
    </xf>
  </cellXfs>
  <cellStyles count="3">
    <cellStyle name="Normal" xfId="0" builtinId="0"/>
    <cellStyle name="Normal 2" xfId="2" xr:uid="{DB87B2A7-9354-4AE8-AAC3-CD4D134E32D7}"/>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5F046-D30A-4B0E-A401-2E084BBC975C}">
  <dimension ref="B1:GJ62"/>
  <sheetViews>
    <sheetView tabSelected="1" topLeftCell="BY1" zoomScaleNormal="100" workbookViewId="0">
      <selection activeCell="DF71" sqref="DF71"/>
    </sheetView>
  </sheetViews>
  <sheetFormatPr defaultRowHeight="15" outlineLevelRow="2" outlineLevelCol="1"/>
  <cols>
    <col min="1" max="1" width="8.140625" style="113" customWidth="1"/>
    <col min="2" max="2" width="9.85546875" style="113" hidden="1" customWidth="1" outlineLevel="1"/>
    <col min="3" max="3" width="10.7109375" style="113" hidden="1" customWidth="1" outlineLevel="1"/>
    <col min="4" max="4" width="17" style="113" hidden="1" customWidth="1" outlineLevel="1"/>
    <col min="5" max="5" width="27.5703125" style="113" hidden="1" customWidth="1" outlineLevel="1"/>
    <col min="6" max="6" width="7.7109375" style="113" customWidth="1" collapsed="1"/>
    <col min="7" max="7" width="21.7109375" style="301" customWidth="1"/>
    <col min="8" max="8" width="17.5703125" style="113" customWidth="1"/>
    <col min="9" max="11" width="7.5703125" style="113" customWidth="1"/>
    <col min="12" max="12" width="11.7109375" style="113" customWidth="1"/>
    <col min="13" max="13" width="7.5703125" style="113" bestFit="1" customWidth="1"/>
    <col min="14" max="15" width="7.5703125" style="113" customWidth="1"/>
    <col min="16" max="16" width="10" style="113" customWidth="1"/>
    <col min="17" max="17" width="8.7109375" style="113" customWidth="1"/>
    <col min="18" max="18" width="8.28515625" style="113" customWidth="1"/>
    <col min="19" max="19" width="7.5703125" style="113" customWidth="1"/>
    <col min="20" max="20" width="9.5703125" style="113" customWidth="1"/>
    <col min="21" max="21" width="7.5703125" style="113" bestFit="1" customWidth="1"/>
    <col min="22" max="23" width="7.5703125" style="113" customWidth="1"/>
    <col min="24" max="24" width="9.42578125" style="113" customWidth="1"/>
    <col min="25" max="25" width="7.5703125" style="302" bestFit="1" customWidth="1"/>
    <col min="26" max="27" width="7.5703125" style="302" customWidth="1"/>
    <col min="28" max="28" width="9.7109375" style="302" customWidth="1"/>
    <col min="29" max="29" width="7.5703125" style="302" bestFit="1" customWidth="1"/>
    <col min="30" max="31" width="7.5703125" style="302" customWidth="1"/>
    <col min="32" max="32" width="10.28515625" style="302" customWidth="1"/>
    <col min="33" max="33" width="7.5703125" style="302" bestFit="1" customWidth="1"/>
    <col min="34" max="35" width="7.5703125" style="302" customWidth="1"/>
    <col min="36" max="36" width="9.85546875" style="302" customWidth="1"/>
    <col min="37" max="37" width="7.5703125" style="302" bestFit="1" customWidth="1"/>
    <col min="38" max="39" width="7.5703125" style="302" customWidth="1"/>
    <col min="40" max="40" width="10.28515625" style="302" customWidth="1"/>
    <col min="41" max="41" width="7" style="113" bestFit="1" customWidth="1"/>
    <col min="42" max="48" width="7" style="113" customWidth="1"/>
    <col min="49" max="49" width="7.85546875" style="113" bestFit="1" customWidth="1"/>
    <col min="50" max="56" width="7.85546875" style="113" customWidth="1"/>
    <col min="57" max="63" width="9" style="113" customWidth="1"/>
    <col min="64" max="64" width="10.5703125" style="113" customWidth="1"/>
    <col min="65" max="67" width="8.5703125" style="113" customWidth="1"/>
    <col min="68" max="68" width="8.7109375" style="113" customWidth="1"/>
    <col min="69" max="71" width="8" style="113" customWidth="1"/>
    <col min="72" max="72" width="9" style="113" customWidth="1"/>
    <col min="73" max="75" width="7.5703125" style="113" customWidth="1"/>
    <col min="76" max="76" width="9.140625" style="113" customWidth="1"/>
    <col min="77" max="77" width="7.5703125" style="113" bestFit="1" customWidth="1"/>
    <col min="78" max="79" width="7.5703125" style="113" customWidth="1"/>
    <col min="80" max="80" width="8" style="113" customWidth="1"/>
    <col min="81" max="81" width="7.5703125" style="113" bestFit="1" customWidth="1"/>
    <col min="82" max="82" width="7.5703125" style="113" customWidth="1"/>
    <col min="83" max="83" width="8.28515625" style="113" customWidth="1"/>
    <col min="84" max="84" width="8" style="113" customWidth="1"/>
    <col min="85" max="85" width="7.5703125" style="113" bestFit="1" customWidth="1"/>
    <col min="86" max="87" width="7.5703125" style="113" customWidth="1"/>
    <col min="88" max="88" width="9.5703125" style="113" customWidth="1"/>
    <col min="89" max="89" width="7" style="302" bestFit="1" customWidth="1"/>
    <col min="90" max="92" width="7" style="302" customWidth="1"/>
    <col min="93" max="93" width="7.85546875" style="302" bestFit="1" customWidth="1"/>
    <col min="94" max="96" width="7.85546875" style="302" customWidth="1"/>
    <col min="97" max="97" width="7" style="302" bestFit="1" customWidth="1"/>
    <col min="98" max="100" width="7" style="302" customWidth="1"/>
    <col min="101" max="101" width="7.85546875" style="302" bestFit="1" customWidth="1"/>
    <col min="102" max="104" width="7.85546875" style="302" customWidth="1"/>
    <col min="105" max="105" width="7" style="113" bestFit="1" customWidth="1"/>
    <col min="106" max="112" width="7" style="113" customWidth="1"/>
    <col min="113" max="113" width="7.85546875" style="113" bestFit="1" customWidth="1"/>
    <col min="114" max="120" width="7.85546875" style="113" customWidth="1"/>
    <col min="121" max="123" width="9" style="113" customWidth="1"/>
    <col min="124" max="124" width="10.5703125" style="113" customWidth="1"/>
    <col min="125" max="125" width="9.28515625" style="113" customWidth="1"/>
    <col min="126" max="126" width="8" style="113" customWidth="1"/>
    <col min="127" max="127" width="9.28515625" style="113" customWidth="1"/>
    <col min="128" max="128" width="8.7109375" style="113" customWidth="1"/>
    <col min="129" max="131" width="8" style="113" customWidth="1"/>
    <col min="132" max="132" width="7.140625" style="113" customWidth="1"/>
    <col min="133" max="135" width="7.5703125" style="113" customWidth="1"/>
    <col min="136" max="136" width="9.140625" style="113"/>
    <col min="137" max="137" width="7.5703125" style="113" bestFit="1" customWidth="1"/>
    <col min="138" max="139" width="7.5703125" style="113" customWidth="1"/>
    <col min="140" max="140" width="8" style="113" customWidth="1"/>
    <col min="141" max="141" width="7.5703125" style="113" bestFit="1" customWidth="1"/>
    <col min="142" max="142" width="7.5703125" style="113" customWidth="1"/>
    <col min="143" max="143" width="8.28515625" style="113" customWidth="1"/>
    <col min="144" max="144" width="8" style="113" customWidth="1"/>
    <col min="145" max="145" width="7.5703125" style="113" bestFit="1" customWidth="1"/>
    <col min="146" max="147" width="7.5703125" style="113" customWidth="1"/>
    <col min="148" max="148" width="9.5703125" style="113" customWidth="1"/>
    <col min="149" max="149" width="7" style="302" bestFit="1" customWidth="1"/>
    <col min="150" max="152" width="7" style="302" customWidth="1"/>
    <col min="153" max="153" width="7.85546875" style="302" bestFit="1" customWidth="1"/>
    <col min="154" max="156" width="7.85546875" style="302" customWidth="1"/>
    <col min="157" max="157" width="7" style="302" bestFit="1" customWidth="1"/>
    <col min="158" max="160" width="7" style="302" customWidth="1"/>
    <col min="161" max="161" width="7.85546875" style="302" bestFit="1" customWidth="1"/>
    <col min="162" max="164" width="7.85546875" style="302" customWidth="1"/>
    <col min="165" max="165" width="7" style="113" bestFit="1" customWidth="1"/>
    <col min="166" max="172" width="7" style="113" customWidth="1"/>
    <col min="173" max="173" width="7.85546875" style="113" bestFit="1" customWidth="1"/>
    <col min="174" max="180" width="7.85546875" style="113" customWidth="1"/>
    <col min="181" max="183" width="9" style="113" customWidth="1"/>
    <col min="184" max="184" width="10.5703125" style="113" customWidth="1"/>
    <col min="185" max="185" width="9.28515625" style="113" customWidth="1"/>
    <col min="186" max="186" width="8" style="113" customWidth="1"/>
    <col min="187" max="187" width="9.28515625" style="113" customWidth="1"/>
    <col min="188" max="188" width="8.7109375" style="113" customWidth="1"/>
    <col min="189" max="191" width="8" style="113" customWidth="1"/>
    <col min="192" max="192" width="7.140625" style="113" customWidth="1"/>
    <col min="193" max="16384" width="9.140625" style="113"/>
  </cols>
  <sheetData>
    <row r="1" spans="3:192" ht="15" customHeight="1">
      <c r="G1" s="114" t="s">
        <v>721</v>
      </c>
      <c r="H1" s="115"/>
      <c r="I1" s="116" t="s">
        <v>722</v>
      </c>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7"/>
      <c r="BO1" s="117"/>
      <c r="BP1" s="117"/>
      <c r="BQ1" s="117"/>
      <c r="BR1" s="117"/>
      <c r="BS1" s="117"/>
      <c r="BT1" s="118"/>
      <c r="BU1" s="119" t="s">
        <v>722</v>
      </c>
      <c r="BV1" s="119"/>
      <c r="BW1" s="119"/>
      <c r="BX1" s="119"/>
      <c r="BY1" s="119"/>
      <c r="BZ1" s="119"/>
      <c r="CA1" s="119"/>
      <c r="CB1" s="119"/>
      <c r="CC1" s="119"/>
      <c r="CD1" s="119"/>
      <c r="CE1" s="119"/>
      <c r="CF1" s="119"/>
      <c r="CG1" s="119"/>
      <c r="CH1" s="119"/>
      <c r="CI1" s="119"/>
      <c r="CJ1" s="119"/>
      <c r="CK1" s="119"/>
      <c r="CL1" s="119"/>
      <c r="CM1" s="119"/>
      <c r="CN1" s="119"/>
      <c r="CO1" s="119"/>
      <c r="CP1" s="119"/>
      <c r="CQ1" s="119"/>
      <c r="CR1" s="119"/>
      <c r="CS1" s="119"/>
      <c r="CT1" s="119"/>
      <c r="CU1" s="119"/>
      <c r="CV1" s="119"/>
      <c r="CW1" s="119"/>
      <c r="CX1" s="119"/>
      <c r="CY1" s="119"/>
      <c r="CZ1" s="119"/>
      <c r="DA1" s="119"/>
      <c r="DB1" s="119"/>
      <c r="DC1" s="119"/>
      <c r="DD1" s="119"/>
      <c r="DE1" s="119"/>
      <c r="DF1" s="119"/>
      <c r="DG1" s="119"/>
      <c r="DH1" s="119"/>
      <c r="DI1" s="119"/>
      <c r="DJ1" s="119"/>
      <c r="DK1" s="119"/>
      <c r="DL1" s="119"/>
      <c r="DM1" s="119"/>
      <c r="DN1" s="119"/>
      <c r="DO1" s="119"/>
      <c r="DP1" s="119"/>
      <c r="DQ1" s="119"/>
      <c r="DR1" s="119"/>
      <c r="DS1" s="119"/>
      <c r="DT1" s="119"/>
      <c r="DU1" s="119"/>
      <c r="DV1" s="120"/>
      <c r="DW1" s="120"/>
      <c r="DX1" s="120"/>
      <c r="DY1" s="120"/>
      <c r="DZ1" s="120"/>
      <c r="EA1" s="120"/>
      <c r="EB1" s="121"/>
      <c r="EC1" s="122" t="s">
        <v>722</v>
      </c>
      <c r="ED1" s="122"/>
      <c r="EE1" s="122"/>
      <c r="EF1" s="122"/>
      <c r="EG1" s="122"/>
      <c r="EH1" s="122"/>
      <c r="EI1" s="122"/>
      <c r="EJ1" s="122"/>
      <c r="EK1" s="122"/>
      <c r="EL1" s="122"/>
      <c r="EM1" s="122"/>
      <c r="EN1" s="122"/>
      <c r="EO1" s="122"/>
      <c r="EP1" s="122"/>
      <c r="EQ1" s="122"/>
      <c r="ER1" s="122"/>
      <c r="ES1" s="122"/>
      <c r="ET1" s="122"/>
      <c r="EU1" s="122"/>
      <c r="EV1" s="122"/>
      <c r="EW1" s="122"/>
      <c r="EX1" s="122"/>
      <c r="EY1" s="122"/>
      <c r="EZ1" s="122"/>
      <c r="FA1" s="122"/>
      <c r="FB1" s="122"/>
      <c r="FC1" s="122"/>
      <c r="FD1" s="122"/>
      <c r="FE1" s="122"/>
      <c r="FF1" s="122"/>
      <c r="FG1" s="122"/>
      <c r="FH1" s="122"/>
      <c r="FI1" s="122"/>
      <c r="FJ1" s="122"/>
      <c r="FK1" s="122"/>
      <c r="FL1" s="122"/>
      <c r="FM1" s="122"/>
      <c r="FN1" s="122"/>
      <c r="FO1" s="122"/>
      <c r="FP1" s="122"/>
      <c r="FQ1" s="122"/>
      <c r="FR1" s="122"/>
      <c r="FS1" s="122"/>
      <c r="FT1" s="122"/>
      <c r="FU1" s="122"/>
      <c r="FV1" s="122"/>
      <c r="FW1" s="122"/>
      <c r="FX1" s="122"/>
      <c r="FY1" s="122"/>
      <c r="FZ1" s="122"/>
      <c r="GA1" s="122"/>
      <c r="GB1" s="122"/>
      <c r="GC1" s="122"/>
      <c r="GD1" s="123"/>
      <c r="GE1" s="123"/>
      <c r="GF1" s="123"/>
      <c r="GG1" s="123"/>
      <c r="GH1" s="123"/>
      <c r="GI1" s="123"/>
      <c r="GJ1" s="124"/>
    </row>
    <row r="2" spans="3:192" ht="15" customHeight="1">
      <c r="G2" s="125"/>
      <c r="H2" s="126"/>
      <c r="I2" s="127"/>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9"/>
      <c r="BU2" s="130" t="s">
        <v>723</v>
      </c>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2"/>
      <c r="EC2" s="133" t="s">
        <v>724</v>
      </c>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5"/>
    </row>
    <row r="3" spans="3:192">
      <c r="C3" s="136" t="s">
        <v>725</v>
      </c>
      <c r="D3" s="136"/>
      <c r="E3" s="136"/>
      <c r="G3" s="125"/>
      <c r="H3" s="126"/>
      <c r="I3" s="127" t="s">
        <v>726</v>
      </c>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37"/>
      <c r="BE3" s="138" t="s">
        <v>727</v>
      </c>
      <c r="BF3" s="138"/>
      <c r="BG3" s="138"/>
      <c r="BH3" s="138"/>
      <c r="BI3" s="138"/>
      <c r="BJ3" s="138"/>
      <c r="BK3" s="138"/>
      <c r="BL3" s="138"/>
      <c r="BM3" s="138"/>
      <c r="BN3" s="127"/>
      <c r="BO3" s="127"/>
      <c r="BP3" s="127"/>
      <c r="BQ3" s="127"/>
      <c r="BR3" s="127"/>
      <c r="BS3" s="127"/>
      <c r="BT3" s="139"/>
      <c r="BU3" s="130"/>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40"/>
      <c r="DQ3" s="141" t="s">
        <v>727</v>
      </c>
      <c r="DR3" s="141"/>
      <c r="DS3" s="141"/>
      <c r="DT3" s="141"/>
      <c r="DU3" s="141"/>
      <c r="DV3" s="130"/>
      <c r="DW3" s="130"/>
      <c r="DX3" s="130"/>
      <c r="DY3" s="130"/>
      <c r="DZ3" s="130"/>
      <c r="EA3" s="130"/>
      <c r="EB3" s="142"/>
      <c r="EC3" s="133"/>
      <c r="ED3" s="134"/>
      <c r="EE3" s="134"/>
      <c r="EF3" s="134"/>
      <c r="EG3" s="134"/>
      <c r="EH3" s="134"/>
      <c r="EI3" s="134"/>
      <c r="EJ3" s="134"/>
      <c r="EK3" s="134"/>
      <c r="EL3" s="134"/>
      <c r="EM3" s="134"/>
      <c r="EN3" s="134"/>
      <c r="EO3" s="134"/>
      <c r="EP3" s="134"/>
      <c r="EQ3" s="134"/>
      <c r="ER3" s="134"/>
      <c r="ES3" s="134"/>
      <c r="ET3" s="134"/>
      <c r="EU3" s="134"/>
      <c r="EV3" s="134"/>
      <c r="EW3" s="134"/>
      <c r="EX3" s="134"/>
      <c r="EY3" s="134"/>
      <c r="EZ3" s="134"/>
      <c r="FA3" s="134"/>
      <c r="FB3" s="134"/>
      <c r="FC3" s="134"/>
      <c r="FD3" s="134"/>
      <c r="FE3" s="134"/>
      <c r="FF3" s="134"/>
      <c r="FG3" s="134"/>
      <c r="FH3" s="134"/>
      <c r="FI3" s="134"/>
      <c r="FJ3" s="134"/>
      <c r="FK3" s="134"/>
      <c r="FL3" s="134"/>
      <c r="FM3" s="134"/>
      <c r="FN3" s="134"/>
      <c r="FO3" s="134"/>
      <c r="FP3" s="134"/>
      <c r="FQ3" s="134"/>
      <c r="FR3" s="134"/>
      <c r="FS3" s="134"/>
      <c r="FT3" s="134"/>
      <c r="FU3" s="134"/>
      <c r="FV3" s="134"/>
      <c r="FW3" s="134"/>
      <c r="FX3" s="143"/>
      <c r="FY3" s="144" t="s">
        <v>727</v>
      </c>
      <c r="FZ3" s="144"/>
      <c r="GA3" s="144"/>
      <c r="GB3" s="144"/>
      <c r="GC3" s="144"/>
      <c r="GD3" s="133"/>
      <c r="GE3" s="133"/>
      <c r="GF3" s="133"/>
      <c r="GG3" s="133"/>
      <c r="GH3" s="133"/>
      <c r="GI3" s="133"/>
      <c r="GJ3" s="145"/>
    </row>
    <row r="4" spans="3:192" ht="66.75" customHeight="1">
      <c r="C4" s="146" t="s">
        <v>728</v>
      </c>
      <c r="D4" s="147" t="s">
        <v>729</v>
      </c>
      <c r="E4" s="147" t="s">
        <v>730</v>
      </c>
      <c r="G4" s="125"/>
      <c r="H4" s="126"/>
      <c r="I4" s="138" t="s">
        <v>731</v>
      </c>
      <c r="J4" s="138"/>
      <c r="K4" s="138"/>
      <c r="L4" s="138"/>
      <c r="M4" s="138"/>
      <c r="N4" s="138"/>
      <c r="O4" s="138"/>
      <c r="P4" s="138"/>
      <c r="Q4" s="138"/>
      <c r="R4" s="138"/>
      <c r="S4" s="138"/>
      <c r="T4" s="138"/>
      <c r="U4" s="138"/>
      <c r="V4" s="138"/>
      <c r="W4" s="138"/>
      <c r="X4" s="138"/>
      <c r="Y4" s="127" t="s">
        <v>732</v>
      </c>
      <c r="Z4" s="128"/>
      <c r="AA4" s="128"/>
      <c r="AB4" s="128"/>
      <c r="AC4" s="128"/>
      <c r="AD4" s="128"/>
      <c r="AE4" s="128"/>
      <c r="AF4" s="128"/>
      <c r="AG4" s="128"/>
      <c r="AH4" s="128"/>
      <c r="AI4" s="128"/>
      <c r="AJ4" s="128"/>
      <c r="AK4" s="128"/>
      <c r="AL4" s="128"/>
      <c r="AM4" s="128"/>
      <c r="AN4" s="137"/>
      <c r="AO4" s="127" t="s">
        <v>733</v>
      </c>
      <c r="AP4" s="128"/>
      <c r="AQ4" s="128"/>
      <c r="AR4" s="128"/>
      <c r="AS4" s="128"/>
      <c r="AT4" s="128"/>
      <c r="AU4" s="128"/>
      <c r="AV4" s="128"/>
      <c r="AW4" s="128"/>
      <c r="AX4" s="128"/>
      <c r="AY4" s="128"/>
      <c r="AZ4" s="128"/>
      <c r="BA4" s="128"/>
      <c r="BB4" s="128"/>
      <c r="BC4" s="128"/>
      <c r="BD4" s="137"/>
      <c r="BE4" s="127" t="s">
        <v>734</v>
      </c>
      <c r="BF4" s="128"/>
      <c r="BG4" s="128"/>
      <c r="BH4" s="128"/>
      <c r="BI4" s="128"/>
      <c r="BJ4" s="128"/>
      <c r="BK4" s="128"/>
      <c r="BL4" s="128"/>
      <c r="BM4" s="128"/>
      <c r="BN4" s="128"/>
      <c r="BO4" s="128"/>
      <c r="BP4" s="128"/>
      <c r="BQ4" s="128"/>
      <c r="BR4" s="128"/>
      <c r="BS4" s="128"/>
      <c r="BT4" s="129"/>
      <c r="BU4" s="141" t="s">
        <v>731</v>
      </c>
      <c r="BV4" s="141"/>
      <c r="BW4" s="141"/>
      <c r="BX4" s="141"/>
      <c r="BY4" s="141"/>
      <c r="BZ4" s="141"/>
      <c r="CA4" s="141"/>
      <c r="CB4" s="141"/>
      <c r="CC4" s="141"/>
      <c r="CD4" s="141"/>
      <c r="CE4" s="141"/>
      <c r="CF4" s="141"/>
      <c r="CG4" s="141"/>
      <c r="CH4" s="141"/>
      <c r="CI4" s="141"/>
      <c r="CJ4" s="141"/>
      <c r="CK4" s="130" t="s">
        <v>732</v>
      </c>
      <c r="CL4" s="131"/>
      <c r="CM4" s="131"/>
      <c r="CN4" s="131"/>
      <c r="CO4" s="131"/>
      <c r="CP4" s="131"/>
      <c r="CQ4" s="131"/>
      <c r="CR4" s="131"/>
      <c r="CS4" s="131"/>
      <c r="CT4" s="131"/>
      <c r="CU4" s="131"/>
      <c r="CV4" s="131"/>
      <c r="CW4" s="131"/>
      <c r="CX4" s="131"/>
      <c r="CY4" s="131"/>
      <c r="CZ4" s="140"/>
      <c r="DA4" s="130" t="s">
        <v>733</v>
      </c>
      <c r="DB4" s="131"/>
      <c r="DC4" s="131"/>
      <c r="DD4" s="131"/>
      <c r="DE4" s="131"/>
      <c r="DF4" s="131"/>
      <c r="DG4" s="131"/>
      <c r="DH4" s="131"/>
      <c r="DI4" s="131"/>
      <c r="DJ4" s="131"/>
      <c r="DK4" s="131"/>
      <c r="DL4" s="131"/>
      <c r="DM4" s="131"/>
      <c r="DN4" s="131"/>
      <c r="DO4" s="131"/>
      <c r="DP4" s="140"/>
      <c r="DQ4" s="130" t="s">
        <v>734</v>
      </c>
      <c r="DR4" s="131"/>
      <c r="DS4" s="131"/>
      <c r="DT4" s="131"/>
      <c r="DU4" s="131"/>
      <c r="DV4" s="131"/>
      <c r="DW4" s="131"/>
      <c r="DX4" s="131"/>
      <c r="DY4" s="131"/>
      <c r="DZ4" s="131"/>
      <c r="EA4" s="131"/>
      <c r="EB4" s="132"/>
      <c r="EC4" s="144" t="s">
        <v>731</v>
      </c>
      <c r="ED4" s="144"/>
      <c r="EE4" s="144"/>
      <c r="EF4" s="144"/>
      <c r="EG4" s="144"/>
      <c r="EH4" s="144"/>
      <c r="EI4" s="144"/>
      <c r="EJ4" s="144"/>
      <c r="EK4" s="144"/>
      <c r="EL4" s="144"/>
      <c r="EM4" s="144"/>
      <c r="EN4" s="144"/>
      <c r="EO4" s="144"/>
      <c r="EP4" s="144"/>
      <c r="EQ4" s="144"/>
      <c r="ER4" s="144"/>
      <c r="ES4" s="133" t="s">
        <v>732</v>
      </c>
      <c r="ET4" s="134"/>
      <c r="EU4" s="134"/>
      <c r="EV4" s="134"/>
      <c r="EW4" s="134"/>
      <c r="EX4" s="134"/>
      <c r="EY4" s="134"/>
      <c r="EZ4" s="134"/>
      <c r="FA4" s="134"/>
      <c r="FB4" s="134"/>
      <c r="FC4" s="134"/>
      <c r="FD4" s="134"/>
      <c r="FE4" s="134"/>
      <c r="FF4" s="134"/>
      <c r="FG4" s="134"/>
      <c r="FH4" s="143"/>
      <c r="FI4" s="133" t="s">
        <v>733</v>
      </c>
      <c r="FJ4" s="134"/>
      <c r="FK4" s="134"/>
      <c r="FL4" s="134"/>
      <c r="FM4" s="134"/>
      <c r="FN4" s="134"/>
      <c r="FO4" s="134"/>
      <c r="FP4" s="134"/>
      <c r="FQ4" s="134"/>
      <c r="FR4" s="134"/>
      <c r="FS4" s="134"/>
      <c r="FT4" s="134"/>
      <c r="FU4" s="134"/>
      <c r="FV4" s="134"/>
      <c r="FW4" s="134"/>
      <c r="FX4" s="143"/>
      <c r="FY4" s="133" t="s">
        <v>734</v>
      </c>
      <c r="FZ4" s="134"/>
      <c r="GA4" s="134"/>
      <c r="GB4" s="134"/>
      <c r="GC4" s="134"/>
      <c r="GD4" s="134"/>
      <c r="GE4" s="134"/>
      <c r="GF4" s="134"/>
      <c r="GG4" s="134"/>
      <c r="GH4" s="134"/>
      <c r="GI4" s="134"/>
      <c r="GJ4" s="135"/>
    </row>
    <row r="5" spans="3:192">
      <c r="G5" s="125"/>
      <c r="H5" s="126"/>
      <c r="I5" s="138" t="s">
        <v>735</v>
      </c>
      <c r="J5" s="138"/>
      <c r="K5" s="138"/>
      <c r="L5" s="138"/>
      <c r="M5" s="138"/>
      <c r="N5" s="138"/>
      <c r="O5" s="138"/>
      <c r="P5" s="138"/>
      <c r="Q5" s="138" t="s">
        <v>736</v>
      </c>
      <c r="R5" s="138"/>
      <c r="S5" s="138"/>
      <c r="T5" s="138"/>
      <c r="U5" s="138"/>
      <c r="V5" s="127"/>
      <c r="W5" s="127"/>
      <c r="X5" s="127"/>
      <c r="Y5" s="127" t="s">
        <v>737</v>
      </c>
      <c r="Z5" s="128"/>
      <c r="AA5" s="128"/>
      <c r="AB5" s="128"/>
      <c r="AC5" s="128"/>
      <c r="AD5" s="128"/>
      <c r="AE5" s="128"/>
      <c r="AF5" s="137"/>
      <c r="AG5" s="148" t="s">
        <v>738</v>
      </c>
      <c r="AH5" s="149"/>
      <c r="AI5" s="149"/>
      <c r="AJ5" s="149"/>
      <c r="AK5" s="149"/>
      <c r="AL5" s="149"/>
      <c r="AM5" s="149"/>
      <c r="AN5" s="150"/>
      <c r="AO5" s="148" t="s">
        <v>739</v>
      </c>
      <c r="AP5" s="149"/>
      <c r="AQ5" s="149"/>
      <c r="AR5" s="149"/>
      <c r="AS5" s="149"/>
      <c r="AT5" s="149"/>
      <c r="AU5" s="149"/>
      <c r="AV5" s="150"/>
      <c r="AW5" s="148" t="s">
        <v>740</v>
      </c>
      <c r="AX5" s="149"/>
      <c r="AY5" s="149"/>
      <c r="AZ5" s="149"/>
      <c r="BA5" s="149"/>
      <c r="BB5" s="149"/>
      <c r="BC5" s="149"/>
      <c r="BD5" s="150"/>
      <c r="BE5" s="148" t="s">
        <v>741</v>
      </c>
      <c r="BF5" s="149"/>
      <c r="BG5" s="149"/>
      <c r="BH5" s="149"/>
      <c r="BI5" s="149"/>
      <c r="BJ5" s="149"/>
      <c r="BK5" s="149"/>
      <c r="BL5" s="150"/>
      <c r="BM5" s="148" t="s">
        <v>742</v>
      </c>
      <c r="BN5" s="149"/>
      <c r="BO5" s="149"/>
      <c r="BP5" s="149"/>
      <c r="BQ5" s="149"/>
      <c r="BR5" s="149"/>
      <c r="BS5" s="149"/>
      <c r="BT5" s="151"/>
      <c r="BU5" s="141" t="s">
        <v>735</v>
      </c>
      <c r="BV5" s="141"/>
      <c r="BW5" s="141"/>
      <c r="BX5" s="141"/>
      <c r="BY5" s="141"/>
      <c r="BZ5" s="141"/>
      <c r="CA5" s="141"/>
      <c r="CB5" s="141"/>
      <c r="CC5" s="141" t="s">
        <v>736</v>
      </c>
      <c r="CD5" s="141"/>
      <c r="CE5" s="141"/>
      <c r="CF5" s="141"/>
      <c r="CG5" s="141"/>
      <c r="CH5" s="130"/>
      <c r="CI5" s="130"/>
      <c r="CJ5" s="130"/>
      <c r="CK5" s="130" t="s">
        <v>737</v>
      </c>
      <c r="CL5" s="131"/>
      <c r="CM5" s="131"/>
      <c r="CN5" s="131"/>
      <c r="CO5" s="131"/>
      <c r="CP5" s="131"/>
      <c r="CQ5" s="131"/>
      <c r="CR5" s="140"/>
      <c r="CS5" s="152" t="s">
        <v>738</v>
      </c>
      <c r="CT5" s="153"/>
      <c r="CU5" s="153"/>
      <c r="CV5" s="153"/>
      <c r="CW5" s="153"/>
      <c r="CX5" s="153"/>
      <c r="CY5" s="153"/>
      <c r="CZ5" s="154"/>
      <c r="DA5" s="152" t="s">
        <v>739</v>
      </c>
      <c r="DB5" s="153"/>
      <c r="DC5" s="153"/>
      <c r="DD5" s="153"/>
      <c r="DE5" s="153"/>
      <c r="DF5" s="153"/>
      <c r="DG5" s="153"/>
      <c r="DH5" s="154"/>
      <c r="DI5" s="152" t="s">
        <v>740</v>
      </c>
      <c r="DJ5" s="153"/>
      <c r="DK5" s="153"/>
      <c r="DL5" s="153"/>
      <c r="DM5" s="153"/>
      <c r="DN5" s="153"/>
      <c r="DO5" s="153"/>
      <c r="DP5" s="154"/>
      <c r="DQ5" s="152" t="s">
        <v>741</v>
      </c>
      <c r="DR5" s="153"/>
      <c r="DS5" s="153"/>
      <c r="DT5" s="154"/>
      <c r="DU5" s="152" t="s">
        <v>742</v>
      </c>
      <c r="DV5" s="153"/>
      <c r="DW5" s="153"/>
      <c r="DX5" s="153"/>
      <c r="DY5" s="153"/>
      <c r="DZ5" s="153"/>
      <c r="EA5" s="153"/>
      <c r="EB5" s="155"/>
      <c r="EC5" s="144" t="s">
        <v>735</v>
      </c>
      <c r="ED5" s="144"/>
      <c r="EE5" s="144"/>
      <c r="EF5" s="144"/>
      <c r="EG5" s="144"/>
      <c r="EH5" s="144"/>
      <c r="EI5" s="144"/>
      <c r="EJ5" s="144"/>
      <c r="EK5" s="144" t="s">
        <v>736</v>
      </c>
      <c r="EL5" s="144"/>
      <c r="EM5" s="144"/>
      <c r="EN5" s="144"/>
      <c r="EO5" s="144"/>
      <c r="EP5" s="133"/>
      <c r="EQ5" s="133"/>
      <c r="ER5" s="133"/>
      <c r="ES5" s="133" t="s">
        <v>737</v>
      </c>
      <c r="ET5" s="134"/>
      <c r="EU5" s="134"/>
      <c r="EV5" s="134"/>
      <c r="EW5" s="134"/>
      <c r="EX5" s="134"/>
      <c r="EY5" s="134"/>
      <c r="EZ5" s="143"/>
      <c r="FA5" s="156" t="s">
        <v>738</v>
      </c>
      <c r="FB5" s="157"/>
      <c r="FC5" s="157"/>
      <c r="FD5" s="157"/>
      <c r="FE5" s="157"/>
      <c r="FF5" s="157"/>
      <c r="FG5" s="157"/>
      <c r="FH5" s="158"/>
      <c r="FI5" s="156" t="s">
        <v>739</v>
      </c>
      <c r="FJ5" s="157"/>
      <c r="FK5" s="157"/>
      <c r="FL5" s="157"/>
      <c r="FM5" s="157"/>
      <c r="FN5" s="157"/>
      <c r="FO5" s="157"/>
      <c r="FP5" s="158"/>
      <c r="FQ5" s="156" t="s">
        <v>740</v>
      </c>
      <c r="FR5" s="157"/>
      <c r="FS5" s="157"/>
      <c r="FT5" s="157"/>
      <c r="FU5" s="157"/>
      <c r="FV5" s="157"/>
      <c r="FW5" s="157"/>
      <c r="FX5" s="158"/>
      <c r="FY5" s="156" t="s">
        <v>741</v>
      </c>
      <c r="FZ5" s="157"/>
      <c r="GA5" s="157"/>
      <c r="GB5" s="158"/>
      <c r="GC5" s="156" t="s">
        <v>742</v>
      </c>
      <c r="GD5" s="157"/>
      <c r="GE5" s="157"/>
      <c r="GF5" s="157"/>
      <c r="GG5" s="157"/>
      <c r="GH5" s="157"/>
      <c r="GI5" s="157"/>
      <c r="GJ5" s="159"/>
    </row>
    <row r="6" spans="3:192" ht="15.75" thickBot="1">
      <c r="G6" s="125"/>
      <c r="H6" s="126"/>
      <c r="I6" s="160" t="s">
        <v>739</v>
      </c>
      <c r="J6" s="160"/>
      <c r="K6" s="160"/>
      <c r="L6" s="160"/>
      <c r="M6" s="160" t="s">
        <v>740</v>
      </c>
      <c r="N6" s="160"/>
      <c r="O6" s="160"/>
      <c r="P6" s="160"/>
      <c r="Q6" s="160" t="s">
        <v>739</v>
      </c>
      <c r="R6" s="160"/>
      <c r="S6" s="160"/>
      <c r="T6" s="160"/>
      <c r="U6" s="160" t="s">
        <v>740</v>
      </c>
      <c r="V6" s="161"/>
      <c r="W6" s="161"/>
      <c r="X6" s="161"/>
      <c r="Y6" s="161" t="s">
        <v>739</v>
      </c>
      <c r="Z6" s="162"/>
      <c r="AA6" s="162"/>
      <c r="AB6" s="163"/>
      <c r="AC6" s="161" t="s">
        <v>740</v>
      </c>
      <c r="AD6" s="162"/>
      <c r="AE6" s="162"/>
      <c r="AF6" s="163"/>
      <c r="AG6" s="161" t="s">
        <v>739</v>
      </c>
      <c r="AH6" s="162"/>
      <c r="AI6" s="162"/>
      <c r="AJ6" s="163"/>
      <c r="AK6" s="161" t="s">
        <v>740</v>
      </c>
      <c r="AL6" s="162"/>
      <c r="AM6" s="162"/>
      <c r="AN6" s="163"/>
      <c r="AO6" s="164"/>
      <c r="AP6" s="165"/>
      <c r="AQ6" s="165"/>
      <c r="AR6" s="165"/>
      <c r="AS6" s="165"/>
      <c r="AT6" s="165"/>
      <c r="AU6" s="165"/>
      <c r="AV6" s="166"/>
      <c r="AW6" s="164"/>
      <c r="AX6" s="165"/>
      <c r="AY6" s="165"/>
      <c r="AZ6" s="165"/>
      <c r="BA6" s="165"/>
      <c r="BB6" s="165"/>
      <c r="BC6" s="165"/>
      <c r="BD6" s="166"/>
      <c r="BE6" s="164"/>
      <c r="BF6" s="165"/>
      <c r="BG6" s="165"/>
      <c r="BH6" s="165"/>
      <c r="BI6" s="165"/>
      <c r="BJ6" s="165"/>
      <c r="BK6" s="165"/>
      <c r="BL6" s="166"/>
      <c r="BM6" s="164"/>
      <c r="BN6" s="165"/>
      <c r="BO6" s="165"/>
      <c r="BP6" s="165"/>
      <c r="BQ6" s="165"/>
      <c r="BR6" s="165"/>
      <c r="BS6" s="165"/>
      <c r="BT6" s="167"/>
      <c r="BU6" s="168" t="s">
        <v>739</v>
      </c>
      <c r="BV6" s="168"/>
      <c r="BW6" s="168"/>
      <c r="BX6" s="168"/>
      <c r="BY6" s="168" t="s">
        <v>740</v>
      </c>
      <c r="BZ6" s="168"/>
      <c r="CA6" s="168"/>
      <c r="CB6" s="168"/>
      <c r="CC6" s="168" t="s">
        <v>739</v>
      </c>
      <c r="CD6" s="168"/>
      <c r="CE6" s="168"/>
      <c r="CF6" s="168"/>
      <c r="CG6" s="168" t="s">
        <v>740</v>
      </c>
      <c r="CH6" s="169"/>
      <c r="CI6" s="169"/>
      <c r="CJ6" s="169"/>
      <c r="CK6" s="169" t="s">
        <v>739</v>
      </c>
      <c r="CL6" s="170"/>
      <c r="CM6" s="170"/>
      <c r="CN6" s="171"/>
      <c r="CO6" s="169" t="s">
        <v>740</v>
      </c>
      <c r="CP6" s="170"/>
      <c r="CQ6" s="170"/>
      <c r="CR6" s="171"/>
      <c r="CS6" s="169" t="s">
        <v>739</v>
      </c>
      <c r="CT6" s="170"/>
      <c r="CU6" s="170"/>
      <c r="CV6" s="171"/>
      <c r="CW6" s="169" t="s">
        <v>740</v>
      </c>
      <c r="CX6" s="170"/>
      <c r="CY6" s="170"/>
      <c r="CZ6" s="171"/>
      <c r="DA6" s="172"/>
      <c r="DB6" s="173"/>
      <c r="DC6" s="173"/>
      <c r="DD6" s="173"/>
      <c r="DE6" s="173"/>
      <c r="DF6" s="173"/>
      <c r="DG6" s="173"/>
      <c r="DH6" s="174"/>
      <c r="DI6" s="172"/>
      <c r="DJ6" s="173"/>
      <c r="DK6" s="173"/>
      <c r="DL6" s="173"/>
      <c r="DM6" s="173"/>
      <c r="DN6" s="173"/>
      <c r="DO6" s="173"/>
      <c r="DP6" s="174"/>
      <c r="DQ6" s="172"/>
      <c r="DR6" s="173"/>
      <c r="DS6" s="173"/>
      <c r="DT6" s="174"/>
      <c r="DU6" s="172"/>
      <c r="DV6" s="173"/>
      <c r="DW6" s="173"/>
      <c r="DX6" s="173"/>
      <c r="DY6" s="173"/>
      <c r="DZ6" s="173"/>
      <c r="EA6" s="173"/>
      <c r="EB6" s="175"/>
      <c r="EC6" s="176" t="s">
        <v>739</v>
      </c>
      <c r="ED6" s="176"/>
      <c r="EE6" s="176"/>
      <c r="EF6" s="176"/>
      <c r="EG6" s="176" t="s">
        <v>740</v>
      </c>
      <c r="EH6" s="176"/>
      <c r="EI6" s="176"/>
      <c r="EJ6" s="176"/>
      <c r="EK6" s="176" t="s">
        <v>739</v>
      </c>
      <c r="EL6" s="176"/>
      <c r="EM6" s="176"/>
      <c r="EN6" s="176"/>
      <c r="EO6" s="176" t="s">
        <v>740</v>
      </c>
      <c r="EP6" s="177"/>
      <c r="EQ6" s="177"/>
      <c r="ER6" s="177"/>
      <c r="ES6" s="177" t="s">
        <v>739</v>
      </c>
      <c r="ET6" s="178"/>
      <c r="EU6" s="178"/>
      <c r="EV6" s="179"/>
      <c r="EW6" s="177" t="s">
        <v>740</v>
      </c>
      <c r="EX6" s="178"/>
      <c r="EY6" s="178"/>
      <c r="EZ6" s="179"/>
      <c r="FA6" s="177" t="s">
        <v>739</v>
      </c>
      <c r="FB6" s="178"/>
      <c r="FC6" s="178"/>
      <c r="FD6" s="179"/>
      <c r="FE6" s="177" t="s">
        <v>740</v>
      </c>
      <c r="FF6" s="178"/>
      <c r="FG6" s="178"/>
      <c r="FH6" s="179"/>
      <c r="FI6" s="180"/>
      <c r="FJ6" s="181"/>
      <c r="FK6" s="181"/>
      <c r="FL6" s="181"/>
      <c r="FM6" s="181"/>
      <c r="FN6" s="181"/>
      <c r="FO6" s="181"/>
      <c r="FP6" s="182"/>
      <c r="FQ6" s="180"/>
      <c r="FR6" s="181"/>
      <c r="FS6" s="181"/>
      <c r="FT6" s="181"/>
      <c r="FU6" s="181"/>
      <c r="FV6" s="181"/>
      <c r="FW6" s="181"/>
      <c r="FX6" s="182"/>
      <c r="FY6" s="180"/>
      <c r="FZ6" s="181"/>
      <c r="GA6" s="181"/>
      <c r="GB6" s="182"/>
      <c r="GC6" s="180"/>
      <c r="GD6" s="181"/>
      <c r="GE6" s="181"/>
      <c r="GF6" s="181"/>
      <c r="GG6" s="181"/>
      <c r="GH6" s="181"/>
      <c r="GI6" s="181"/>
      <c r="GJ6" s="183"/>
    </row>
    <row r="7" spans="3:192" s="184" customFormat="1" ht="15" customHeight="1" thickBot="1">
      <c r="G7" s="185" t="s">
        <v>743</v>
      </c>
      <c r="H7" s="186"/>
      <c r="I7" s="187">
        <f>I8+I19+I30+I41</f>
        <v>60</v>
      </c>
      <c r="J7" s="187"/>
      <c r="K7" s="187"/>
      <c r="L7" s="188"/>
      <c r="M7" s="189">
        <f>M8+M19+M30+M41</f>
        <v>60</v>
      </c>
      <c r="N7" s="187"/>
      <c r="O7" s="187"/>
      <c r="P7" s="188"/>
      <c r="Q7" s="189">
        <f>Q8+Q19+Q30+Q41</f>
        <v>56</v>
      </c>
      <c r="R7" s="187"/>
      <c r="S7" s="187"/>
      <c r="T7" s="188"/>
      <c r="U7" s="189">
        <f>U8+U19+U30+U41</f>
        <v>64</v>
      </c>
      <c r="V7" s="187"/>
      <c r="W7" s="187"/>
      <c r="X7" s="188"/>
      <c r="Y7" s="189">
        <f>Y8+Y19+Y30+Y41</f>
        <v>64</v>
      </c>
      <c r="Z7" s="187"/>
      <c r="AA7" s="187"/>
      <c r="AB7" s="188"/>
      <c r="AC7" s="189">
        <f>AC8+AC19+AC30+AC41</f>
        <v>64</v>
      </c>
      <c r="AD7" s="187"/>
      <c r="AE7" s="187"/>
      <c r="AF7" s="188"/>
      <c r="AG7" s="189">
        <f>AG8+AG19+AG30+AG41</f>
        <v>64</v>
      </c>
      <c r="AH7" s="187"/>
      <c r="AI7" s="187"/>
      <c r="AJ7" s="188"/>
      <c r="AK7" s="189">
        <f>AK8+AK19+AK30+AK41</f>
        <v>64</v>
      </c>
      <c r="AL7" s="187"/>
      <c r="AM7" s="187"/>
      <c r="AN7" s="188"/>
      <c r="AO7" s="190">
        <f>AO8+AO19+AO30+AO41</f>
        <v>116</v>
      </c>
      <c r="AP7" s="191"/>
      <c r="AQ7" s="191"/>
      <c r="AR7" s="192"/>
      <c r="AS7" s="192"/>
      <c r="AT7" s="192"/>
      <c r="AU7" s="192"/>
      <c r="AV7" s="193"/>
      <c r="AW7" s="190">
        <f>AW8+AW19+AW30+AW41</f>
        <v>116</v>
      </c>
      <c r="AX7" s="191"/>
      <c r="AY7" s="191"/>
      <c r="AZ7" s="192"/>
      <c r="BA7" s="192"/>
      <c r="BB7" s="192"/>
      <c r="BC7" s="192"/>
      <c r="BD7" s="193"/>
      <c r="BE7" s="190">
        <f>BE8+BE19+BE30+BE41</f>
        <v>96</v>
      </c>
      <c r="BF7" s="191"/>
      <c r="BG7" s="191"/>
      <c r="BH7" s="192"/>
      <c r="BI7" s="192"/>
      <c r="BJ7" s="192"/>
      <c r="BK7" s="192"/>
      <c r="BL7" s="193"/>
      <c r="BM7" s="190">
        <f>BM8+BM19+BM30+BM41</f>
        <v>128</v>
      </c>
      <c r="BN7" s="191"/>
      <c r="BO7" s="191"/>
      <c r="BP7" s="192"/>
      <c r="BQ7" s="192"/>
      <c r="BR7" s="192"/>
      <c r="BS7" s="192"/>
      <c r="BT7" s="193"/>
      <c r="BU7" s="189">
        <f>BU8+BU19+BU30+BU41</f>
        <v>56</v>
      </c>
      <c r="BV7" s="187"/>
      <c r="BW7" s="187"/>
      <c r="BX7" s="188"/>
      <c r="BY7" s="189">
        <f>BY8+BY19+BY30+BY41</f>
        <v>56</v>
      </c>
      <c r="BZ7" s="187"/>
      <c r="CA7" s="187"/>
      <c r="CB7" s="188"/>
      <c r="CC7" s="189">
        <f t="shared" ref="CC7" si="0">CC8+CC19+CC30+CC41</f>
        <v>52</v>
      </c>
      <c r="CD7" s="187"/>
      <c r="CE7" s="187"/>
      <c r="CF7" s="188"/>
      <c r="CG7" s="189">
        <f t="shared" ref="CG7" si="1">CG8+CG19+CG30+CG41</f>
        <v>64</v>
      </c>
      <c r="CH7" s="187"/>
      <c r="CI7" s="187"/>
      <c r="CJ7" s="188"/>
      <c r="CK7" s="189">
        <f t="shared" ref="CK7" si="2">CK8+CK19+CK30+CK41</f>
        <v>56</v>
      </c>
      <c r="CL7" s="187"/>
      <c r="CM7" s="187"/>
      <c r="CN7" s="188"/>
      <c r="CO7" s="189">
        <f>CO8+CO19+CO30+CO41</f>
        <v>60</v>
      </c>
      <c r="CP7" s="187"/>
      <c r="CQ7" s="187"/>
      <c r="CR7" s="188"/>
      <c r="CS7" s="189">
        <f t="shared" ref="CS7" si="3">CS8+CS19+CS30+CS41</f>
        <v>52</v>
      </c>
      <c r="CT7" s="187"/>
      <c r="CU7" s="187"/>
      <c r="CV7" s="188"/>
      <c r="CW7" s="189">
        <f t="shared" ref="CW7" si="4">CW8+CW19+CW30+CW41</f>
        <v>56</v>
      </c>
      <c r="CX7" s="187"/>
      <c r="CY7" s="187"/>
      <c r="CZ7" s="188"/>
      <c r="DA7" s="190">
        <f>DA8+DA19+DA30+DA41</f>
        <v>80</v>
      </c>
      <c r="DB7" s="191"/>
      <c r="DC7" s="191"/>
      <c r="DD7" s="192"/>
      <c r="DE7" s="192"/>
      <c r="DF7" s="192"/>
      <c r="DG7" s="192"/>
      <c r="DH7" s="193"/>
      <c r="DI7" s="190">
        <f>DI8+DI19+DI30+DI41</f>
        <v>32</v>
      </c>
      <c r="DJ7" s="191"/>
      <c r="DK7" s="191"/>
      <c r="DL7" s="192"/>
      <c r="DM7" s="192"/>
      <c r="DN7" s="192"/>
      <c r="DO7" s="192"/>
      <c r="DP7" s="193"/>
      <c r="DQ7" s="190">
        <f>DQ8+DQ19+DQ30+DQ41</f>
        <v>28</v>
      </c>
      <c r="DR7" s="191"/>
      <c r="DS7" s="191"/>
      <c r="DT7" s="193"/>
      <c r="DU7" s="190">
        <f>DU8+DU19+DU30+DU41</f>
        <v>112</v>
      </c>
      <c r="DV7" s="191"/>
      <c r="DW7" s="191"/>
      <c r="DX7" s="191"/>
      <c r="DY7" s="191"/>
      <c r="DZ7" s="191"/>
      <c r="EA7" s="191"/>
      <c r="EB7" s="194"/>
      <c r="EC7" s="189">
        <f>EC8+EC19+EC30+EC41</f>
        <v>56</v>
      </c>
      <c r="ED7" s="187"/>
      <c r="EE7" s="187"/>
      <c r="EF7" s="188"/>
      <c r="EG7" s="189">
        <f>EG8+EG19+EG30+EG41</f>
        <v>56</v>
      </c>
      <c r="EH7" s="187"/>
      <c r="EI7" s="187"/>
      <c r="EJ7" s="188"/>
      <c r="EK7" s="189">
        <f t="shared" ref="EK7" si="5">EK8+EK19+EK30+EK41</f>
        <v>52</v>
      </c>
      <c r="EL7" s="187"/>
      <c r="EM7" s="187"/>
      <c r="EN7" s="188"/>
      <c r="EO7" s="189">
        <f t="shared" ref="EO7" si="6">EO8+EO19+EO30+EO41</f>
        <v>64</v>
      </c>
      <c r="EP7" s="187"/>
      <c r="EQ7" s="187"/>
      <c r="ER7" s="188"/>
      <c r="ES7" s="189">
        <f t="shared" ref="ES7" si="7">ES8+ES19+ES30+ES41</f>
        <v>56</v>
      </c>
      <c r="ET7" s="187"/>
      <c r="EU7" s="187"/>
      <c r="EV7" s="188"/>
      <c r="EW7" s="189">
        <f>EW8+EW19+EW30+EW41</f>
        <v>60</v>
      </c>
      <c r="EX7" s="187"/>
      <c r="EY7" s="187"/>
      <c r="EZ7" s="188"/>
      <c r="FA7" s="189">
        <f t="shared" ref="FA7" si="8">FA8+FA19+FA30+FA41</f>
        <v>52</v>
      </c>
      <c r="FB7" s="187"/>
      <c r="FC7" s="187"/>
      <c r="FD7" s="188"/>
      <c r="FE7" s="189">
        <f t="shared" ref="FE7" si="9">FE8+FE19+FE30+FE41</f>
        <v>56</v>
      </c>
      <c r="FF7" s="187"/>
      <c r="FG7" s="187"/>
      <c r="FH7" s="188"/>
      <c r="FI7" s="190">
        <f>FI8+FI19+FI30+FI41</f>
        <v>80</v>
      </c>
      <c r="FJ7" s="191"/>
      <c r="FK7" s="191"/>
      <c r="FL7" s="192"/>
      <c r="FM7" s="192"/>
      <c r="FN7" s="192"/>
      <c r="FO7" s="192"/>
      <c r="FP7" s="193"/>
      <c r="FQ7" s="190">
        <f>FQ8+FQ19+FQ30+FQ41</f>
        <v>32</v>
      </c>
      <c r="FR7" s="191"/>
      <c r="FS7" s="191"/>
      <c r="FT7" s="192"/>
      <c r="FU7" s="192"/>
      <c r="FV7" s="192"/>
      <c r="FW7" s="192"/>
      <c r="FX7" s="193"/>
      <c r="FY7" s="190">
        <f>FY8+FY19+FY30+FY41</f>
        <v>28</v>
      </c>
      <c r="FZ7" s="191"/>
      <c r="GA7" s="191"/>
      <c r="GB7" s="193"/>
      <c r="GC7" s="190">
        <f>GC8+GC19+GC30+GC41</f>
        <v>112</v>
      </c>
      <c r="GD7" s="191"/>
      <c r="GE7" s="191"/>
      <c r="GF7" s="191"/>
      <c r="GG7" s="191"/>
      <c r="GH7" s="191"/>
      <c r="GI7" s="191"/>
      <c r="GJ7" s="194"/>
    </row>
    <row r="8" spans="3:192" s="184" customFormat="1" ht="15" customHeight="1">
      <c r="C8" s="113"/>
      <c r="D8" s="113"/>
      <c r="E8" s="113"/>
      <c r="G8" s="195" t="s">
        <v>744</v>
      </c>
      <c r="H8" s="196"/>
      <c r="I8" s="197">
        <f>I10+K10</f>
        <v>15</v>
      </c>
      <c r="J8" s="198"/>
      <c r="K8" s="198"/>
      <c r="L8" s="198"/>
      <c r="M8" s="198">
        <f>M10+O10</f>
        <v>15</v>
      </c>
      <c r="N8" s="198"/>
      <c r="O8" s="198"/>
      <c r="P8" s="198"/>
      <c r="Q8" s="199">
        <f>Q10+S10</f>
        <v>14</v>
      </c>
      <c r="R8" s="199"/>
      <c r="S8" s="199"/>
      <c r="T8" s="200"/>
      <c r="U8" s="199">
        <f>U10+W10</f>
        <v>16</v>
      </c>
      <c r="V8" s="201"/>
      <c r="W8" s="201"/>
      <c r="X8" s="202"/>
      <c r="Y8" s="199">
        <f>Y10+AA10</f>
        <v>16</v>
      </c>
      <c r="Z8" s="201"/>
      <c r="AA8" s="201"/>
      <c r="AB8" s="202"/>
      <c r="AC8" s="199">
        <f>AC10+AE10</f>
        <v>16</v>
      </c>
      <c r="AD8" s="201"/>
      <c r="AE8" s="201"/>
      <c r="AF8" s="202"/>
      <c r="AG8" s="199">
        <f>AG10+AI10</f>
        <v>16</v>
      </c>
      <c r="AH8" s="201"/>
      <c r="AI8" s="201"/>
      <c r="AJ8" s="202"/>
      <c r="AK8" s="199">
        <f>AK10+AM10</f>
        <v>16</v>
      </c>
      <c r="AL8" s="201"/>
      <c r="AM8" s="201"/>
      <c r="AN8" s="202"/>
      <c r="AO8" s="203">
        <f>AO10+AS10</f>
        <v>29</v>
      </c>
      <c r="AP8" s="204"/>
      <c r="AQ8" s="204"/>
      <c r="AR8" s="204"/>
      <c r="AS8" s="204"/>
      <c r="AT8" s="204"/>
      <c r="AU8" s="204"/>
      <c r="AV8" s="197"/>
      <c r="AW8" s="203">
        <f>AW10+BA10</f>
        <v>29</v>
      </c>
      <c r="AX8" s="204"/>
      <c r="AY8" s="204"/>
      <c r="AZ8" s="204"/>
      <c r="BA8" s="204"/>
      <c r="BB8" s="204"/>
      <c r="BC8" s="204"/>
      <c r="BD8" s="197"/>
      <c r="BE8" s="203">
        <f>BE10+BI10</f>
        <v>24</v>
      </c>
      <c r="BF8" s="204"/>
      <c r="BG8" s="204"/>
      <c r="BH8" s="204"/>
      <c r="BI8" s="204"/>
      <c r="BJ8" s="204"/>
      <c r="BK8" s="204"/>
      <c r="BL8" s="197"/>
      <c r="BM8" s="203">
        <f>BM10+BQ10</f>
        <v>32</v>
      </c>
      <c r="BN8" s="204"/>
      <c r="BO8" s="204"/>
      <c r="BP8" s="204"/>
      <c r="BQ8" s="204"/>
      <c r="BR8" s="204"/>
      <c r="BS8" s="204"/>
      <c r="BT8" s="196"/>
      <c r="BU8" s="198">
        <f>BU10+BW10</f>
        <v>14</v>
      </c>
      <c r="BV8" s="198"/>
      <c r="BW8" s="198"/>
      <c r="BX8" s="198"/>
      <c r="BY8" s="198">
        <f>BY10+CA10</f>
        <v>14</v>
      </c>
      <c r="BZ8" s="198"/>
      <c r="CA8" s="198"/>
      <c r="CB8" s="198"/>
      <c r="CC8" s="199">
        <f>CC10+CE10</f>
        <v>13</v>
      </c>
      <c r="CD8" s="199"/>
      <c r="CE8" s="199"/>
      <c r="CF8" s="200"/>
      <c r="CG8" s="199">
        <f>CG10+CI10</f>
        <v>16</v>
      </c>
      <c r="CH8" s="201"/>
      <c r="CI8" s="201"/>
      <c r="CJ8" s="202"/>
      <c r="CK8" s="199">
        <f>CK10+CM10</f>
        <v>14</v>
      </c>
      <c r="CL8" s="201"/>
      <c r="CM8" s="201"/>
      <c r="CN8" s="202"/>
      <c r="CO8" s="199">
        <f>CO10+CQ10</f>
        <v>15</v>
      </c>
      <c r="CP8" s="201"/>
      <c r="CQ8" s="201"/>
      <c r="CR8" s="202"/>
      <c r="CS8" s="199">
        <f>CS10+CU10</f>
        <v>13</v>
      </c>
      <c r="CT8" s="201"/>
      <c r="CU8" s="201"/>
      <c r="CV8" s="202"/>
      <c r="CW8" s="199">
        <f>CW10+CY10</f>
        <v>14</v>
      </c>
      <c r="CX8" s="201"/>
      <c r="CY8" s="201"/>
      <c r="CZ8" s="202"/>
      <c r="DA8" s="203">
        <f>DA10+DE10</f>
        <v>20</v>
      </c>
      <c r="DB8" s="204"/>
      <c r="DC8" s="204"/>
      <c r="DD8" s="204"/>
      <c r="DE8" s="204"/>
      <c r="DF8" s="204"/>
      <c r="DG8" s="204"/>
      <c r="DH8" s="197"/>
      <c r="DI8" s="203">
        <f>DI10+DM10</f>
        <v>8</v>
      </c>
      <c r="DJ8" s="204"/>
      <c r="DK8" s="204"/>
      <c r="DL8" s="204"/>
      <c r="DM8" s="204"/>
      <c r="DN8" s="204"/>
      <c r="DO8" s="204"/>
      <c r="DP8" s="197"/>
      <c r="DQ8" s="203">
        <f>DQ10+DS10</f>
        <v>7</v>
      </c>
      <c r="DR8" s="204"/>
      <c r="DS8" s="204"/>
      <c r="DT8" s="197"/>
      <c r="DU8" s="203">
        <f>DU10+DY10</f>
        <v>28</v>
      </c>
      <c r="DV8" s="204"/>
      <c r="DW8" s="204"/>
      <c r="DX8" s="204"/>
      <c r="DY8" s="204"/>
      <c r="DZ8" s="204"/>
      <c r="EA8" s="204"/>
      <c r="EB8" s="196"/>
      <c r="EC8" s="198">
        <f>EC10+EE10</f>
        <v>14</v>
      </c>
      <c r="ED8" s="198"/>
      <c r="EE8" s="198"/>
      <c r="EF8" s="198"/>
      <c r="EG8" s="198">
        <f>EG10+EI10</f>
        <v>14</v>
      </c>
      <c r="EH8" s="198"/>
      <c r="EI8" s="198"/>
      <c r="EJ8" s="198"/>
      <c r="EK8" s="199">
        <f>EK10+EM10</f>
        <v>13</v>
      </c>
      <c r="EL8" s="199"/>
      <c r="EM8" s="199"/>
      <c r="EN8" s="200"/>
      <c r="EO8" s="199">
        <f>EO10+EQ10</f>
        <v>16</v>
      </c>
      <c r="EP8" s="201"/>
      <c r="EQ8" s="201"/>
      <c r="ER8" s="202"/>
      <c r="ES8" s="199">
        <f>ES10+EU10</f>
        <v>14</v>
      </c>
      <c r="ET8" s="201"/>
      <c r="EU8" s="201"/>
      <c r="EV8" s="202"/>
      <c r="EW8" s="199">
        <f>EW10+EY10</f>
        <v>15</v>
      </c>
      <c r="EX8" s="201"/>
      <c r="EY8" s="201"/>
      <c r="EZ8" s="202"/>
      <c r="FA8" s="199">
        <f>FA10+FC10</f>
        <v>13</v>
      </c>
      <c r="FB8" s="201"/>
      <c r="FC8" s="201"/>
      <c r="FD8" s="202"/>
      <c r="FE8" s="199">
        <f>FE10+FG10</f>
        <v>14</v>
      </c>
      <c r="FF8" s="201"/>
      <c r="FG8" s="201"/>
      <c r="FH8" s="202"/>
      <c r="FI8" s="203">
        <f>FI10+FM10</f>
        <v>20</v>
      </c>
      <c r="FJ8" s="204"/>
      <c r="FK8" s="204"/>
      <c r="FL8" s="204"/>
      <c r="FM8" s="204"/>
      <c r="FN8" s="204"/>
      <c r="FO8" s="204"/>
      <c r="FP8" s="197"/>
      <c r="FQ8" s="203">
        <f>FQ10+FU10</f>
        <v>8</v>
      </c>
      <c r="FR8" s="204"/>
      <c r="FS8" s="204"/>
      <c r="FT8" s="204"/>
      <c r="FU8" s="204"/>
      <c r="FV8" s="204"/>
      <c r="FW8" s="204"/>
      <c r="FX8" s="197"/>
      <c r="FY8" s="203">
        <f>FY10+GA10</f>
        <v>7</v>
      </c>
      <c r="FZ8" s="204"/>
      <c r="GA8" s="204"/>
      <c r="GB8" s="197"/>
      <c r="GC8" s="203">
        <f>GC10+GG10</f>
        <v>28</v>
      </c>
      <c r="GD8" s="204"/>
      <c r="GE8" s="204"/>
      <c r="GF8" s="204"/>
      <c r="GG8" s="204"/>
      <c r="GH8" s="204"/>
      <c r="GI8" s="204"/>
      <c r="GJ8" s="196"/>
    </row>
    <row r="9" spans="3:192" s="184" customFormat="1" ht="15" customHeight="1" outlineLevel="1">
      <c r="C9" s="113"/>
      <c r="D9" s="113"/>
      <c r="E9" s="113"/>
      <c r="G9" s="205"/>
      <c r="H9" s="206"/>
      <c r="I9" s="207" t="s">
        <v>745</v>
      </c>
      <c r="J9" s="208"/>
      <c r="K9" s="209" t="s">
        <v>746</v>
      </c>
      <c r="L9" s="208"/>
      <c r="M9" s="209" t="s">
        <v>745</v>
      </c>
      <c r="N9" s="208"/>
      <c r="O9" s="209" t="s">
        <v>746</v>
      </c>
      <c r="P9" s="208"/>
      <c r="Q9" s="210" t="s">
        <v>745</v>
      </c>
      <c r="R9" s="211"/>
      <c r="S9" s="210" t="s">
        <v>746</v>
      </c>
      <c r="T9" s="211"/>
      <c r="U9" s="210" t="s">
        <v>745</v>
      </c>
      <c r="V9" s="211"/>
      <c r="W9" s="210" t="s">
        <v>746</v>
      </c>
      <c r="X9" s="211"/>
      <c r="Y9" s="210" t="s">
        <v>745</v>
      </c>
      <c r="Z9" s="211"/>
      <c r="AA9" s="210" t="s">
        <v>746</v>
      </c>
      <c r="AB9" s="211"/>
      <c r="AC9" s="210" t="s">
        <v>745</v>
      </c>
      <c r="AD9" s="211"/>
      <c r="AE9" s="210" t="s">
        <v>746</v>
      </c>
      <c r="AF9" s="211"/>
      <c r="AG9" s="210" t="s">
        <v>745</v>
      </c>
      <c r="AH9" s="211"/>
      <c r="AI9" s="210" t="s">
        <v>746</v>
      </c>
      <c r="AJ9" s="211"/>
      <c r="AK9" s="210" t="s">
        <v>745</v>
      </c>
      <c r="AL9" s="211"/>
      <c r="AM9" s="210" t="s">
        <v>746</v>
      </c>
      <c r="AN9" s="211"/>
      <c r="AO9" s="210" t="s">
        <v>745</v>
      </c>
      <c r="AP9" s="212"/>
      <c r="AQ9" s="212"/>
      <c r="AR9" s="211"/>
      <c r="AS9" s="210" t="s">
        <v>746</v>
      </c>
      <c r="AT9" s="212"/>
      <c r="AU9" s="212"/>
      <c r="AV9" s="211"/>
      <c r="AW9" s="210" t="s">
        <v>745</v>
      </c>
      <c r="AX9" s="212"/>
      <c r="AY9" s="212"/>
      <c r="AZ9" s="211"/>
      <c r="BA9" s="210" t="s">
        <v>746</v>
      </c>
      <c r="BB9" s="212"/>
      <c r="BC9" s="212"/>
      <c r="BD9" s="211"/>
      <c r="BE9" s="213" t="s">
        <v>745</v>
      </c>
      <c r="BF9" s="214"/>
      <c r="BG9" s="214"/>
      <c r="BH9" s="214"/>
      <c r="BI9" s="214"/>
      <c r="BJ9" s="214"/>
      <c r="BK9" s="214"/>
      <c r="BL9" s="214" t="s">
        <v>746</v>
      </c>
      <c r="BM9" s="210" t="s">
        <v>745</v>
      </c>
      <c r="BN9" s="212"/>
      <c r="BO9" s="212"/>
      <c r="BP9" s="211"/>
      <c r="BQ9" s="210" t="s">
        <v>746</v>
      </c>
      <c r="BR9" s="212"/>
      <c r="BS9" s="212"/>
      <c r="BT9" s="215"/>
      <c r="BU9" s="216" t="s">
        <v>745</v>
      </c>
      <c r="BV9" s="208"/>
      <c r="BW9" s="209" t="s">
        <v>746</v>
      </c>
      <c r="BX9" s="208"/>
      <c r="BY9" s="209" t="s">
        <v>745</v>
      </c>
      <c r="BZ9" s="208"/>
      <c r="CA9" s="209" t="s">
        <v>746</v>
      </c>
      <c r="CB9" s="208"/>
      <c r="CC9" s="210" t="s">
        <v>745</v>
      </c>
      <c r="CD9" s="211"/>
      <c r="CE9" s="210" t="s">
        <v>746</v>
      </c>
      <c r="CF9" s="211"/>
      <c r="CG9" s="210" t="s">
        <v>745</v>
      </c>
      <c r="CH9" s="211"/>
      <c r="CI9" s="210" t="s">
        <v>746</v>
      </c>
      <c r="CJ9" s="211"/>
      <c r="CK9" s="210" t="s">
        <v>745</v>
      </c>
      <c r="CL9" s="211"/>
      <c r="CM9" s="210" t="s">
        <v>746</v>
      </c>
      <c r="CN9" s="211"/>
      <c r="CO9" s="210" t="s">
        <v>745</v>
      </c>
      <c r="CP9" s="211"/>
      <c r="CQ9" s="210" t="s">
        <v>746</v>
      </c>
      <c r="CR9" s="211"/>
      <c r="CS9" s="210" t="s">
        <v>745</v>
      </c>
      <c r="CT9" s="211"/>
      <c r="CU9" s="210" t="s">
        <v>746</v>
      </c>
      <c r="CV9" s="211"/>
      <c r="CW9" s="210" t="s">
        <v>745</v>
      </c>
      <c r="CX9" s="211"/>
      <c r="CY9" s="210" t="s">
        <v>746</v>
      </c>
      <c r="CZ9" s="211"/>
      <c r="DA9" s="210" t="s">
        <v>745</v>
      </c>
      <c r="DB9" s="212"/>
      <c r="DC9" s="212"/>
      <c r="DD9" s="211"/>
      <c r="DE9" s="210" t="s">
        <v>746</v>
      </c>
      <c r="DF9" s="212"/>
      <c r="DG9" s="212"/>
      <c r="DH9" s="211"/>
      <c r="DI9" s="210" t="s">
        <v>745</v>
      </c>
      <c r="DJ9" s="212"/>
      <c r="DK9" s="212"/>
      <c r="DL9" s="211"/>
      <c r="DM9" s="210" t="s">
        <v>746</v>
      </c>
      <c r="DN9" s="212"/>
      <c r="DO9" s="212"/>
      <c r="DP9" s="211"/>
      <c r="DQ9" s="213" t="s">
        <v>745</v>
      </c>
      <c r="DR9" s="214"/>
      <c r="DS9" s="214"/>
      <c r="DT9" s="214" t="s">
        <v>746</v>
      </c>
      <c r="DU9" s="210" t="s">
        <v>745</v>
      </c>
      <c r="DV9" s="212"/>
      <c r="DW9" s="212"/>
      <c r="DX9" s="211"/>
      <c r="DY9" s="210" t="s">
        <v>746</v>
      </c>
      <c r="DZ9" s="212"/>
      <c r="EA9" s="212"/>
      <c r="EB9" s="215"/>
      <c r="EC9" s="216" t="s">
        <v>745</v>
      </c>
      <c r="ED9" s="208"/>
      <c r="EE9" s="209" t="s">
        <v>746</v>
      </c>
      <c r="EF9" s="208"/>
      <c r="EG9" s="209" t="s">
        <v>745</v>
      </c>
      <c r="EH9" s="208"/>
      <c r="EI9" s="209" t="s">
        <v>746</v>
      </c>
      <c r="EJ9" s="208"/>
      <c r="EK9" s="210" t="s">
        <v>745</v>
      </c>
      <c r="EL9" s="211"/>
      <c r="EM9" s="210" t="s">
        <v>746</v>
      </c>
      <c r="EN9" s="211"/>
      <c r="EO9" s="210" t="s">
        <v>745</v>
      </c>
      <c r="EP9" s="211"/>
      <c r="EQ9" s="210" t="s">
        <v>746</v>
      </c>
      <c r="ER9" s="211"/>
      <c r="ES9" s="210" t="s">
        <v>745</v>
      </c>
      <c r="ET9" s="211"/>
      <c r="EU9" s="210" t="s">
        <v>746</v>
      </c>
      <c r="EV9" s="211"/>
      <c r="EW9" s="210" t="s">
        <v>745</v>
      </c>
      <c r="EX9" s="211"/>
      <c r="EY9" s="210" t="s">
        <v>746</v>
      </c>
      <c r="EZ9" s="211"/>
      <c r="FA9" s="210" t="s">
        <v>745</v>
      </c>
      <c r="FB9" s="211"/>
      <c r="FC9" s="210" t="s">
        <v>746</v>
      </c>
      <c r="FD9" s="211"/>
      <c r="FE9" s="210" t="s">
        <v>745</v>
      </c>
      <c r="FF9" s="211"/>
      <c r="FG9" s="210" t="s">
        <v>746</v>
      </c>
      <c r="FH9" s="211"/>
      <c r="FI9" s="210" t="s">
        <v>745</v>
      </c>
      <c r="FJ9" s="212"/>
      <c r="FK9" s="212"/>
      <c r="FL9" s="211"/>
      <c r="FM9" s="210" t="s">
        <v>746</v>
      </c>
      <c r="FN9" s="212"/>
      <c r="FO9" s="212"/>
      <c r="FP9" s="211"/>
      <c r="FQ9" s="210" t="s">
        <v>745</v>
      </c>
      <c r="FR9" s="212"/>
      <c r="FS9" s="212"/>
      <c r="FT9" s="211"/>
      <c r="FU9" s="210" t="s">
        <v>746</v>
      </c>
      <c r="FV9" s="212"/>
      <c r="FW9" s="212"/>
      <c r="FX9" s="211"/>
      <c r="FY9" s="213" t="s">
        <v>745</v>
      </c>
      <c r="FZ9" s="214"/>
      <c r="GA9" s="214"/>
      <c r="GB9" s="214" t="s">
        <v>746</v>
      </c>
      <c r="GC9" s="210" t="s">
        <v>745</v>
      </c>
      <c r="GD9" s="212"/>
      <c r="GE9" s="212"/>
      <c r="GF9" s="211"/>
      <c r="GG9" s="210" t="s">
        <v>746</v>
      </c>
      <c r="GH9" s="212"/>
      <c r="GI9" s="212"/>
      <c r="GJ9" s="215"/>
    </row>
    <row r="10" spans="3:192" s="184" customFormat="1" ht="15" customHeight="1" outlineLevel="1">
      <c r="C10" s="113"/>
      <c r="D10" s="113"/>
      <c r="E10" s="113"/>
      <c r="G10" s="205"/>
      <c r="H10" s="206"/>
      <c r="I10" s="217">
        <f>I14+J14</f>
        <v>7</v>
      </c>
      <c r="J10" s="218"/>
      <c r="K10" s="219">
        <f t="shared" ref="K10" si="10">K14+L14</f>
        <v>8</v>
      </c>
      <c r="L10" s="218"/>
      <c r="M10" s="219">
        <f t="shared" ref="M10" si="11">M14+N14</f>
        <v>8</v>
      </c>
      <c r="N10" s="218"/>
      <c r="O10" s="219">
        <f t="shared" ref="O10" si="12">O14+P14</f>
        <v>7</v>
      </c>
      <c r="P10" s="218"/>
      <c r="Q10" s="219">
        <f t="shared" ref="Q10" si="13">Q14+R14</f>
        <v>6</v>
      </c>
      <c r="R10" s="218"/>
      <c r="S10" s="219">
        <f t="shared" ref="S10" si="14">S14+T14</f>
        <v>8</v>
      </c>
      <c r="T10" s="218"/>
      <c r="U10" s="219">
        <f t="shared" ref="U10" si="15">U14+V14</f>
        <v>8</v>
      </c>
      <c r="V10" s="218"/>
      <c r="W10" s="219">
        <f t="shared" ref="W10" si="16">W14+X14</f>
        <v>8</v>
      </c>
      <c r="X10" s="218"/>
      <c r="Y10" s="219">
        <f t="shared" ref="Y10" si="17">Y14+Z14</f>
        <v>8</v>
      </c>
      <c r="Z10" s="218"/>
      <c r="AA10" s="219">
        <f t="shared" ref="AA10" si="18">AA14+AB14</f>
        <v>8</v>
      </c>
      <c r="AB10" s="218"/>
      <c r="AC10" s="219">
        <f t="shared" ref="AC10" si="19">AC14+AD14</f>
        <v>8</v>
      </c>
      <c r="AD10" s="218"/>
      <c r="AE10" s="219">
        <f t="shared" ref="AE10" si="20">AE14+AF14</f>
        <v>8</v>
      </c>
      <c r="AF10" s="218"/>
      <c r="AG10" s="219">
        <f>AG14+AH14</f>
        <v>8</v>
      </c>
      <c r="AH10" s="218"/>
      <c r="AI10" s="219">
        <f t="shared" ref="AI10" si="21">AI14+AJ14</f>
        <v>8</v>
      </c>
      <c r="AJ10" s="218"/>
      <c r="AK10" s="219">
        <f t="shared" ref="AK10" si="22">AK14+AL14</f>
        <v>8</v>
      </c>
      <c r="AL10" s="218"/>
      <c r="AM10" s="219">
        <f t="shared" ref="AM10" si="23">AM14+AN14</f>
        <v>8</v>
      </c>
      <c r="AN10" s="218"/>
      <c r="AO10" s="220">
        <f>AO12+AQ12</f>
        <v>14</v>
      </c>
      <c r="AP10" s="220"/>
      <c r="AQ10" s="220"/>
      <c r="AR10" s="220"/>
      <c r="AS10" s="220">
        <f>AS12+AU12</f>
        <v>15</v>
      </c>
      <c r="AT10" s="220"/>
      <c r="AU10" s="220"/>
      <c r="AV10" s="220"/>
      <c r="AW10" s="220">
        <f>AW12+AY12</f>
        <v>13</v>
      </c>
      <c r="AX10" s="220"/>
      <c r="AY10" s="220"/>
      <c r="AZ10" s="220"/>
      <c r="BA10" s="220">
        <f>BA12+BC12</f>
        <v>16</v>
      </c>
      <c r="BB10" s="220"/>
      <c r="BC10" s="220"/>
      <c r="BD10" s="220"/>
      <c r="BE10" s="220">
        <f>BE12+BG12</f>
        <v>13</v>
      </c>
      <c r="BF10" s="220"/>
      <c r="BG10" s="220"/>
      <c r="BH10" s="220"/>
      <c r="BI10" s="220">
        <f>BI12+BK12</f>
        <v>11</v>
      </c>
      <c r="BJ10" s="220"/>
      <c r="BK10" s="220"/>
      <c r="BL10" s="220"/>
      <c r="BM10" s="220">
        <f>BM12+BO12</f>
        <v>16</v>
      </c>
      <c r="BN10" s="220"/>
      <c r="BO10" s="220"/>
      <c r="BP10" s="220"/>
      <c r="BQ10" s="220">
        <f>BQ12+BS12</f>
        <v>16</v>
      </c>
      <c r="BR10" s="220"/>
      <c r="BS10" s="220"/>
      <c r="BT10" s="220"/>
      <c r="BU10" s="221">
        <f>BU14+BV14</f>
        <v>7</v>
      </c>
      <c r="BV10" s="221"/>
      <c r="BW10" s="221">
        <f>BW14+BX14</f>
        <v>7</v>
      </c>
      <c r="BX10" s="221"/>
      <c r="BY10" s="221">
        <f t="shared" ref="BY10" si="24">BY14+BZ14</f>
        <v>8</v>
      </c>
      <c r="BZ10" s="221"/>
      <c r="CA10" s="221">
        <f t="shared" ref="CA10" si="25">CA14+CB14</f>
        <v>6</v>
      </c>
      <c r="CB10" s="221"/>
      <c r="CC10" s="221">
        <f t="shared" ref="CC10" si="26">CC14+CD14</f>
        <v>8</v>
      </c>
      <c r="CD10" s="221"/>
      <c r="CE10" s="221">
        <f t="shared" ref="CE10" si="27">CE14+CF14</f>
        <v>5</v>
      </c>
      <c r="CF10" s="221"/>
      <c r="CG10" s="221">
        <f t="shared" ref="CG10" si="28">CG14+CH14</f>
        <v>8</v>
      </c>
      <c r="CH10" s="221"/>
      <c r="CI10" s="221">
        <f t="shared" ref="CI10" si="29">CI14+CJ14</f>
        <v>8</v>
      </c>
      <c r="CJ10" s="221"/>
      <c r="CK10" s="221">
        <f t="shared" ref="CK10" si="30">CK14+CL14</f>
        <v>7</v>
      </c>
      <c r="CL10" s="221"/>
      <c r="CM10" s="221">
        <f t="shared" ref="CM10" si="31">CM14+CN14</f>
        <v>7</v>
      </c>
      <c r="CN10" s="221"/>
      <c r="CO10" s="221">
        <f t="shared" ref="CO10" si="32">CO14+CP14</f>
        <v>8</v>
      </c>
      <c r="CP10" s="221"/>
      <c r="CQ10" s="221">
        <f t="shared" ref="CQ10" si="33">CQ14+CR14</f>
        <v>7</v>
      </c>
      <c r="CR10" s="221"/>
      <c r="CS10" s="221">
        <f t="shared" ref="CS10" si="34">CS14+CT14</f>
        <v>7</v>
      </c>
      <c r="CT10" s="221"/>
      <c r="CU10" s="221">
        <f t="shared" ref="CU10" si="35">CU14+CV14</f>
        <v>6</v>
      </c>
      <c r="CV10" s="221"/>
      <c r="CW10" s="221">
        <f t="shared" ref="CW10" si="36">CW14+CX14</f>
        <v>7</v>
      </c>
      <c r="CX10" s="221"/>
      <c r="CY10" s="221">
        <f t="shared" ref="CY10" si="37">CY14+CZ14</f>
        <v>7</v>
      </c>
      <c r="CZ10" s="221"/>
      <c r="DA10" s="220">
        <f>DA12+DC12</f>
        <v>12</v>
      </c>
      <c r="DB10" s="220"/>
      <c r="DC10" s="220"/>
      <c r="DD10" s="220"/>
      <c r="DE10" s="220">
        <f>DE12+DG12</f>
        <v>8</v>
      </c>
      <c r="DF10" s="220"/>
      <c r="DG10" s="220"/>
      <c r="DH10" s="220"/>
      <c r="DI10" s="220">
        <f>DI12+DK12</f>
        <v>5</v>
      </c>
      <c r="DJ10" s="220"/>
      <c r="DK10" s="220"/>
      <c r="DL10" s="220"/>
      <c r="DM10" s="220">
        <f>DM12+DO12</f>
        <v>3</v>
      </c>
      <c r="DN10" s="220"/>
      <c r="DO10" s="220"/>
      <c r="DP10" s="220"/>
      <c r="DQ10" s="222">
        <f>SUM(DQ15:DQ18)</f>
        <v>3</v>
      </c>
      <c r="DR10" s="223"/>
      <c r="DS10" s="222">
        <f>SUM(DT15:DT18)</f>
        <v>4</v>
      </c>
      <c r="DT10" s="223"/>
      <c r="DU10" s="220">
        <f>DU12+DW12</f>
        <v>14</v>
      </c>
      <c r="DV10" s="220"/>
      <c r="DW10" s="220"/>
      <c r="DX10" s="220"/>
      <c r="DY10" s="220">
        <f>DY12+EA12</f>
        <v>14</v>
      </c>
      <c r="DZ10" s="224"/>
      <c r="EA10" s="224"/>
      <c r="EB10" s="225"/>
      <c r="EC10" s="221">
        <f>EC14+ED14</f>
        <v>7</v>
      </c>
      <c r="ED10" s="221"/>
      <c r="EE10" s="221">
        <f>EE14+EF14</f>
        <v>7</v>
      </c>
      <c r="EF10" s="221"/>
      <c r="EG10" s="221">
        <f t="shared" ref="EG10" si="38">EG14+EH14</f>
        <v>8</v>
      </c>
      <c r="EH10" s="221"/>
      <c r="EI10" s="221">
        <f t="shared" ref="EI10" si="39">EI14+EJ14</f>
        <v>6</v>
      </c>
      <c r="EJ10" s="221"/>
      <c r="EK10" s="221">
        <f t="shared" ref="EK10" si="40">EK14+EL14</f>
        <v>8</v>
      </c>
      <c r="EL10" s="221"/>
      <c r="EM10" s="221">
        <f t="shared" ref="EM10" si="41">EM14+EN14</f>
        <v>5</v>
      </c>
      <c r="EN10" s="221"/>
      <c r="EO10" s="221">
        <f t="shared" ref="EO10" si="42">EO14+EP14</f>
        <v>8</v>
      </c>
      <c r="EP10" s="221"/>
      <c r="EQ10" s="221">
        <f t="shared" ref="EQ10" si="43">EQ14+ER14</f>
        <v>8</v>
      </c>
      <c r="ER10" s="221"/>
      <c r="ES10" s="221">
        <f t="shared" ref="ES10" si="44">ES14+ET14</f>
        <v>7</v>
      </c>
      <c r="ET10" s="221"/>
      <c r="EU10" s="221">
        <f t="shared" ref="EU10" si="45">EU14+EV14</f>
        <v>7</v>
      </c>
      <c r="EV10" s="221"/>
      <c r="EW10" s="221">
        <f t="shared" ref="EW10" si="46">EW14+EX14</f>
        <v>8</v>
      </c>
      <c r="EX10" s="221"/>
      <c r="EY10" s="221">
        <f t="shared" ref="EY10" si="47">EY14+EZ14</f>
        <v>7</v>
      </c>
      <c r="EZ10" s="221"/>
      <c r="FA10" s="221">
        <f t="shared" ref="FA10" si="48">FA14+FB14</f>
        <v>7</v>
      </c>
      <c r="FB10" s="221"/>
      <c r="FC10" s="221">
        <f t="shared" ref="FC10" si="49">FC14+FD14</f>
        <v>6</v>
      </c>
      <c r="FD10" s="221"/>
      <c r="FE10" s="221">
        <f t="shared" ref="FE10" si="50">FE14+FF14</f>
        <v>7</v>
      </c>
      <c r="FF10" s="221"/>
      <c r="FG10" s="221">
        <f t="shared" ref="FG10" si="51">FG14+FH14</f>
        <v>7</v>
      </c>
      <c r="FH10" s="221"/>
      <c r="FI10" s="220">
        <f>FI12+FK12</f>
        <v>12</v>
      </c>
      <c r="FJ10" s="220"/>
      <c r="FK10" s="220"/>
      <c r="FL10" s="220"/>
      <c r="FM10" s="220">
        <f>FM12+FO12</f>
        <v>8</v>
      </c>
      <c r="FN10" s="220"/>
      <c r="FO10" s="220"/>
      <c r="FP10" s="220"/>
      <c r="FQ10" s="220">
        <f>FQ12+FS12</f>
        <v>5</v>
      </c>
      <c r="FR10" s="220"/>
      <c r="FS10" s="220"/>
      <c r="FT10" s="220"/>
      <c r="FU10" s="220">
        <f>FU12+FW12</f>
        <v>3</v>
      </c>
      <c r="FV10" s="220"/>
      <c r="FW10" s="220"/>
      <c r="FX10" s="220"/>
      <c r="FY10" s="222">
        <f>SUM(FY15:FY18)</f>
        <v>3</v>
      </c>
      <c r="FZ10" s="223"/>
      <c r="GA10" s="222">
        <f>SUM(GB15:GB18)</f>
        <v>4</v>
      </c>
      <c r="GB10" s="223"/>
      <c r="GC10" s="220">
        <f>GC12+GE12</f>
        <v>14</v>
      </c>
      <c r="GD10" s="220"/>
      <c r="GE10" s="220"/>
      <c r="GF10" s="220"/>
      <c r="GG10" s="220">
        <f>GG12+GI12</f>
        <v>14</v>
      </c>
      <c r="GH10" s="224"/>
      <c r="GI10" s="224"/>
      <c r="GJ10" s="225"/>
    </row>
    <row r="11" spans="3:192" s="184" customFormat="1" ht="15" customHeight="1" outlineLevel="2">
      <c r="C11" s="113"/>
      <c r="D11" s="113"/>
      <c r="E11" s="113"/>
      <c r="G11" s="205"/>
      <c r="H11" s="206"/>
      <c r="I11" s="226"/>
      <c r="J11" s="227"/>
      <c r="K11" s="228"/>
      <c r="L11" s="227"/>
      <c r="M11" s="228"/>
      <c r="N11" s="227"/>
      <c r="O11" s="228"/>
      <c r="P11" s="227"/>
      <c r="Q11" s="228"/>
      <c r="R11" s="227"/>
      <c r="S11" s="228"/>
      <c r="T11" s="227"/>
      <c r="U11" s="228"/>
      <c r="V11" s="227"/>
      <c r="W11" s="228"/>
      <c r="X11" s="227"/>
      <c r="Y11" s="228"/>
      <c r="Z11" s="227"/>
      <c r="AA11" s="228"/>
      <c r="AB11" s="227"/>
      <c r="AC11" s="228"/>
      <c r="AD11" s="227"/>
      <c r="AE11" s="228"/>
      <c r="AF11" s="227"/>
      <c r="AG11" s="228"/>
      <c r="AH11" s="227"/>
      <c r="AI11" s="228"/>
      <c r="AJ11" s="227"/>
      <c r="AK11" s="228"/>
      <c r="AL11" s="227"/>
      <c r="AM11" s="228"/>
      <c r="AN11" s="227"/>
      <c r="AO11" s="210" t="s">
        <v>747</v>
      </c>
      <c r="AP11" s="211"/>
      <c r="AQ11" s="210" t="s">
        <v>748</v>
      </c>
      <c r="AR11" s="211"/>
      <c r="AS11" s="210" t="s">
        <v>747</v>
      </c>
      <c r="AT11" s="211"/>
      <c r="AU11" s="210" t="s">
        <v>748</v>
      </c>
      <c r="AV11" s="211"/>
      <c r="AW11" s="210" t="s">
        <v>747</v>
      </c>
      <c r="AX11" s="211"/>
      <c r="AY11" s="210" t="s">
        <v>748</v>
      </c>
      <c r="AZ11" s="211"/>
      <c r="BA11" s="210" t="s">
        <v>747</v>
      </c>
      <c r="BB11" s="211"/>
      <c r="BC11" s="210" t="s">
        <v>748</v>
      </c>
      <c r="BD11" s="211"/>
      <c r="BE11" s="210" t="s">
        <v>747</v>
      </c>
      <c r="BF11" s="211"/>
      <c r="BG11" s="210" t="s">
        <v>748</v>
      </c>
      <c r="BH11" s="211"/>
      <c r="BI11" s="210" t="s">
        <v>747</v>
      </c>
      <c r="BJ11" s="211"/>
      <c r="BK11" s="210" t="s">
        <v>748</v>
      </c>
      <c r="BL11" s="211"/>
      <c r="BM11" s="210" t="s">
        <v>747</v>
      </c>
      <c r="BN11" s="211"/>
      <c r="BO11" s="210" t="s">
        <v>748</v>
      </c>
      <c r="BP11" s="211"/>
      <c r="BQ11" s="210" t="s">
        <v>747</v>
      </c>
      <c r="BR11" s="211"/>
      <c r="BS11" s="210" t="s">
        <v>748</v>
      </c>
      <c r="BT11" s="211"/>
      <c r="BU11" s="221"/>
      <c r="BV11" s="221"/>
      <c r="BW11" s="221"/>
      <c r="BX11" s="221"/>
      <c r="BY11" s="221"/>
      <c r="BZ11" s="221"/>
      <c r="CA11" s="221"/>
      <c r="CB11" s="221"/>
      <c r="CC11" s="221"/>
      <c r="CD11" s="221"/>
      <c r="CE11" s="221"/>
      <c r="CF11" s="221"/>
      <c r="CG11" s="221"/>
      <c r="CH11" s="221"/>
      <c r="CI11" s="221"/>
      <c r="CJ11" s="221"/>
      <c r="CK11" s="221"/>
      <c r="CL11" s="221"/>
      <c r="CM11" s="221"/>
      <c r="CN11" s="221"/>
      <c r="CO11" s="221"/>
      <c r="CP11" s="221"/>
      <c r="CQ11" s="221"/>
      <c r="CR11" s="221"/>
      <c r="CS11" s="221"/>
      <c r="CT11" s="221"/>
      <c r="CU11" s="221"/>
      <c r="CV11" s="221"/>
      <c r="CW11" s="221"/>
      <c r="CX11" s="221"/>
      <c r="CY11" s="221"/>
      <c r="CZ11" s="221"/>
      <c r="DA11" s="210" t="s">
        <v>747</v>
      </c>
      <c r="DB11" s="211"/>
      <c r="DC11" s="210" t="s">
        <v>748</v>
      </c>
      <c r="DD11" s="211"/>
      <c r="DE11" s="210" t="s">
        <v>747</v>
      </c>
      <c r="DF11" s="211"/>
      <c r="DG11" s="210" t="s">
        <v>748</v>
      </c>
      <c r="DH11" s="211"/>
      <c r="DI11" s="210" t="s">
        <v>747</v>
      </c>
      <c r="DJ11" s="211"/>
      <c r="DK11" s="210" t="s">
        <v>748</v>
      </c>
      <c r="DL11" s="211"/>
      <c r="DM11" s="210" t="s">
        <v>747</v>
      </c>
      <c r="DN11" s="211"/>
      <c r="DO11" s="210" t="s">
        <v>748</v>
      </c>
      <c r="DP11" s="211"/>
      <c r="DQ11" s="229"/>
      <c r="DR11" s="230"/>
      <c r="DS11" s="229"/>
      <c r="DT11" s="230"/>
      <c r="DU11" s="210" t="s">
        <v>747</v>
      </c>
      <c r="DV11" s="211"/>
      <c r="DW11" s="210" t="s">
        <v>748</v>
      </c>
      <c r="DX11" s="211"/>
      <c r="DY11" s="210" t="s">
        <v>747</v>
      </c>
      <c r="DZ11" s="211"/>
      <c r="EA11" s="210" t="s">
        <v>748</v>
      </c>
      <c r="EB11" s="215"/>
      <c r="EC11" s="221"/>
      <c r="ED11" s="221"/>
      <c r="EE11" s="221"/>
      <c r="EF11" s="221"/>
      <c r="EG11" s="221"/>
      <c r="EH11" s="221"/>
      <c r="EI11" s="221"/>
      <c r="EJ11" s="221"/>
      <c r="EK11" s="221"/>
      <c r="EL11" s="221"/>
      <c r="EM11" s="221"/>
      <c r="EN11" s="221"/>
      <c r="EO11" s="221"/>
      <c r="EP11" s="221"/>
      <c r="EQ11" s="221"/>
      <c r="ER11" s="221"/>
      <c r="ES11" s="221"/>
      <c r="ET11" s="221"/>
      <c r="EU11" s="221"/>
      <c r="EV11" s="221"/>
      <c r="EW11" s="221"/>
      <c r="EX11" s="221"/>
      <c r="EY11" s="221"/>
      <c r="EZ11" s="221"/>
      <c r="FA11" s="221"/>
      <c r="FB11" s="221"/>
      <c r="FC11" s="221"/>
      <c r="FD11" s="221"/>
      <c r="FE11" s="221"/>
      <c r="FF11" s="221"/>
      <c r="FG11" s="221"/>
      <c r="FH11" s="221"/>
      <c r="FI11" s="210" t="s">
        <v>747</v>
      </c>
      <c r="FJ11" s="211"/>
      <c r="FK11" s="210" t="s">
        <v>748</v>
      </c>
      <c r="FL11" s="211"/>
      <c r="FM11" s="210" t="s">
        <v>747</v>
      </c>
      <c r="FN11" s="211"/>
      <c r="FO11" s="210" t="s">
        <v>748</v>
      </c>
      <c r="FP11" s="211"/>
      <c r="FQ11" s="210" t="s">
        <v>747</v>
      </c>
      <c r="FR11" s="211"/>
      <c r="FS11" s="210" t="s">
        <v>748</v>
      </c>
      <c r="FT11" s="211"/>
      <c r="FU11" s="210" t="s">
        <v>747</v>
      </c>
      <c r="FV11" s="211"/>
      <c r="FW11" s="210" t="s">
        <v>748</v>
      </c>
      <c r="FX11" s="211"/>
      <c r="FY11" s="229"/>
      <c r="FZ11" s="230"/>
      <c r="GA11" s="229"/>
      <c r="GB11" s="230"/>
      <c r="GC11" s="210" t="s">
        <v>747</v>
      </c>
      <c r="GD11" s="211"/>
      <c r="GE11" s="210" t="s">
        <v>748</v>
      </c>
      <c r="GF11" s="211"/>
      <c r="GG11" s="210" t="s">
        <v>747</v>
      </c>
      <c r="GH11" s="211"/>
      <c r="GI11" s="210" t="s">
        <v>748</v>
      </c>
      <c r="GJ11" s="215"/>
    </row>
    <row r="12" spans="3:192" s="184" customFormat="1" ht="15" customHeight="1" outlineLevel="2">
      <c r="C12" s="113"/>
      <c r="D12" s="113"/>
      <c r="E12" s="113"/>
      <c r="G12" s="205"/>
      <c r="H12" s="206"/>
      <c r="I12" s="231"/>
      <c r="J12" s="232"/>
      <c r="K12" s="233"/>
      <c r="L12" s="232"/>
      <c r="M12" s="233"/>
      <c r="N12" s="232"/>
      <c r="O12" s="233"/>
      <c r="P12" s="232"/>
      <c r="Q12" s="233"/>
      <c r="R12" s="232"/>
      <c r="S12" s="233"/>
      <c r="T12" s="232"/>
      <c r="U12" s="233"/>
      <c r="V12" s="232"/>
      <c r="W12" s="233"/>
      <c r="X12" s="232"/>
      <c r="Y12" s="233"/>
      <c r="Z12" s="232"/>
      <c r="AA12" s="233"/>
      <c r="AB12" s="232"/>
      <c r="AC12" s="233"/>
      <c r="AD12" s="232"/>
      <c r="AE12" s="233"/>
      <c r="AF12" s="232"/>
      <c r="AG12" s="233"/>
      <c r="AH12" s="232"/>
      <c r="AI12" s="233"/>
      <c r="AJ12" s="232"/>
      <c r="AK12" s="233"/>
      <c r="AL12" s="232"/>
      <c r="AM12" s="233"/>
      <c r="AN12" s="232"/>
      <c r="AO12" s="234">
        <f>AO14+AP14</f>
        <v>7</v>
      </c>
      <c r="AP12" s="235"/>
      <c r="AQ12" s="234">
        <f t="shared" ref="AQ12" si="52">AQ14+AR14</f>
        <v>7</v>
      </c>
      <c r="AR12" s="235"/>
      <c r="AS12" s="234">
        <f t="shared" ref="AS12" si="53">AS14+AT14</f>
        <v>8</v>
      </c>
      <c r="AT12" s="235"/>
      <c r="AU12" s="234">
        <f t="shared" ref="AU12" si="54">AU14+AV14</f>
        <v>7</v>
      </c>
      <c r="AV12" s="235"/>
      <c r="AW12" s="234">
        <f t="shared" ref="AW12" si="55">AW14+AX14</f>
        <v>7</v>
      </c>
      <c r="AX12" s="235"/>
      <c r="AY12" s="234">
        <f t="shared" ref="AY12" si="56">AY14+AZ14</f>
        <v>6</v>
      </c>
      <c r="AZ12" s="235"/>
      <c r="BA12" s="234">
        <f t="shared" ref="BA12" si="57">BA14+BB14</f>
        <v>8</v>
      </c>
      <c r="BB12" s="235"/>
      <c r="BC12" s="234">
        <f t="shared" ref="BC12" si="58">BC14+BD14</f>
        <v>8</v>
      </c>
      <c r="BD12" s="235"/>
      <c r="BE12" s="234">
        <f t="shared" ref="BE12" si="59">BE14+BF14</f>
        <v>6</v>
      </c>
      <c r="BF12" s="235"/>
      <c r="BG12" s="234">
        <f t="shared" ref="BG12" si="60">BG14+BH14</f>
        <v>7</v>
      </c>
      <c r="BH12" s="235"/>
      <c r="BI12" s="234">
        <f t="shared" ref="BI12" si="61">BI14+BJ14</f>
        <v>5</v>
      </c>
      <c r="BJ12" s="235"/>
      <c r="BK12" s="234">
        <f t="shared" ref="BK12" si="62">BK14+BL14</f>
        <v>6</v>
      </c>
      <c r="BL12" s="235"/>
      <c r="BM12" s="234">
        <f t="shared" ref="BM12" si="63">BM14+BN14</f>
        <v>8</v>
      </c>
      <c r="BN12" s="235"/>
      <c r="BO12" s="234">
        <f t="shared" ref="BO12" si="64">BO14+BP14</f>
        <v>8</v>
      </c>
      <c r="BP12" s="235"/>
      <c r="BQ12" s="234">
        <f t="shared" ref="BQ12" si="65">BQ14+BR14</f>
        <v>8</v>
      </c>
      <c r="BR12" s="235"/>
      <c r="BS12" s="234">
        <f t="shared" ref="BS12" si="66">BS14+BT14</f>
        <v>8</v>
      </c>
      <c r="BT12" s="235"/>
      <c r="BU12" s="221"/>
      <c r="BV12" s="221"/>
      <c r="BW12" s="221"/>
      <c r="BX12" s="221"/>
      <c r="BY12" s="221"/>
      <c r="BZ12" s="221"/>
      <c r="CA12" s="221"/>
      <c r="CB12" s="221"/>
      <c r="CC12" s="221"/>
      <c r="CD12" s="221"/>
      <c r="CE12" s="221"/>
      <c r="CF12" s="221"/>
      <c r="CG12" s="221"/>
      <c r="CH12" s="221"/>
      <c r="CI12" s="221"/>
      <c r="CJ12" s="221"/>
      <c r="CK12" s="221"/>
      <c r="CL12" s="221"/>
      <c r="CM12" s="221"/>
      <c r="CN12" s="221"/>
      <c r="CO12" s="221"/>
      <c r="CP12" s="221"/>
      <c r="CQ12" s="221"/>
      <c r="CR12" s="221"/>
      <c r="CS12" s="221"/>
      <c r="CT12" s="221"/>
      <c r="CU12" s="221"/>
      <c r="CV12" s="221"/>
      <c r="CW12" s="221"/>
      <c r="CX12" s="221"/>
      <c r="CY12" s="221"/>
      <c r="CZ12" s="221"/>
      <c r="DA12" s="236">
        <f>DA14+DB14</f>
        <v>8</v>
      </c>
      <c r="DB12" s="237"/>
      <c r="DC12" s="238">
        <f>SUM(DD15:DD18)</f>
        <v>4</v>
      </c>
      <c r="DD12" s="239"/>
      <c r="DE12" s="238">
        <f>SUM(DE15:DE18)</f>
        <v>4</v>
      </c>
      <c r="DF12" s="239"/>
      <c r="DG12" s="238">
        <f>SUM(DH15:DH18)</f>
        <v>4</v>
      </c>
      <c r="DH12" s="239"/>
      <c r="DI12" s="238">
        <f>SUM(DI15:DI18)</f>
        <v>4</v>
      </c>
      <c r="DJ12" s="239"/>
      <c r="DK12" s="238">
        <f>SUM(DL15:DL18)</f>
        <v>1</v>
      </c>
      <c r="DL12" s="239"/>
      <c r="DM12" s="238">
        <f>SUM(DM15:DM18)</f>
        <v>1</v>
      </c>
      <c r="DN12" s="239"/>
      <c r="DO12" s="238">
        <f>SUM(DP15:DP18)</f>
        <v>2</v>
      </c>
      <c r="DP12" s="239"/>
      <c r="DQ12" s="240"/>
      <c r="DR12" s="241"/>
      <c r="DS12" s="240"/>
      <c r="DT12" s="241"/>
      <c r="DU12" s="238">
        <f>DU14+DV14</f>
        <v>8</v>
      </c>
      <c r="DV12" s="239"/>
      <c r="DW12" s="238">
        <f>DW14+DX14</f>
        <v>6</v>
      </c>
      <c r="DX12" s="239"/>
      <c r="DY12" s="238">
        <f t="shared" ref="DY12" si="67">DY14+DZ14</f>
        <v>7</v>
      </c>
      <c r="DZ12" s="239"/>
      <c r="EA12" s="238">
        <f>EA14+EB14</f>
        <v>7</v>
      </c>
      <c r="EB12" s="239"/>
      <c r="EC12" s="221"/>
      <c r="ED12" s="221"/>
      <c r="EE12" s="221"/>
      <c r="EF12" s="221"/>
      <c r="EG12" s="221"/>
      <c r="EH12" s="221"/>
      <c r="EI12" s="221"/>
      <c r="EJ12" s="221"/>
      <c r="EK12" s="221"/>
      <c r="EL12" s="221"/>
      <c r="EM12" s="221"/>
      <c r="EN12" s="221"/>
      <c r="EO12" s="221"/>
      <c r="EP12" s="221"/>
      <c r="EQ12" s="221"/>
      <c r="ER12" s="221"/>
      <c r="ES12" s="221"/>
      <c r="ET12" s="221"/>
      <c r="EU12" s="221"/>
      <c r="EV12" s="221"/>
      <c r="EW12" s="221"/>
      <c r="EX12" s="221"/>
      <c r="EY12" s="221"/>
      <c r="EZ12" s="221"/>
      <c r="FA12" s="221"/>
      <c r="FB12" s="221"/>
      <c r="FC12" s="221"/>
      <c r="FD12" s="221"/>
      <c r="FE12" s="221"/>
      <c r="FF12" s="221"/>
      <c r="FG12" s="221"/>
      <c r="FH12" s="221"/>
      <c r="FI12" s="236">
        <f>FI14+FJ14</f>
        <v>8</v>
      </c>
      <c r="FJ12" s="237"/>
      <c r="FK12" s="238">
        <f>SUM(FL15:FL18)</f>
        <v>4</v>
      </c>
      <c r="FL12" s="239"/>
      <c r="FM12" s="238">
        <f>SUM(FM15:FM18)</f>
        <v>4</v>
      </c>
      <c r="FN12" s="239"/>
      <c r="FO12" s="238">
        <f>SUM(FP15:FP18)</f>
        <v>4</v>
      </c>
      <c r="FP12" s="239"/>
      <c r="FQ12" s="238">
        <f>SUM(FQ15:FQ18)</f>
        <v>4</v>
      </c>
      <c r="FR12" s="239"/>
      <c r="FS12" s="238">
        <f>SUM(FT15:FT18)</f>
        <v>1</v>
      </c>
      <c r="FT12" s="239"/>
      <c r="FU12" s="238">
        <f>SUM(FU15:FU18)</f>
        <v>1</v>
      </c>
      <c r="FV12" s="239"/>
      <c r="FW12" s="238">
        <f>SUM(FX15:FX18)</f>
        <v>2</v>
      </c>
      <c r="FX12" s="239"/>
      <c r="FY12" s="240"/>
      <c r="FZ12" s="241"/>
      <c r="GA12" s="240"/>
      <c r="GB12" s="241"/>
      <c r="GC12" s="238">
        <f>GC14+GD14</f>
        <v>8</v>
      </c>
      <c r="GD12" s="239"/>
      <c r="GE12" s="238">
        <f>GE14+GF14</f>
        <v>6</v>
      </c>
      <c r="GF12" s="239"/>
      <c r="GG12" s="238">
        <f t="shared" ref="GG12" si="68">GG14+GH14</f>
        <v>7</v>
      </c>
      <c r="GH12" s="239"/>
      <c r="GI12" s="238">
        <f>GI14+GJ14</f>
        <v>7</v>
      </c>
      <c r="GJ12" s="239"/>
    </row>
    <row r="13" spans="3:192" s="184" customFormat="1" ht="15" customHeight="1" outlineLevel="2">
      <c r="G13" s="205"/>
      <c r="H13" s="206"/>
      <c r="I13" s="242" t="s">
        <v>749</v>
      </c>
      <c r="J13" s="243" t="s">
        <v>748</v>
      </c>
      <c r="K13" s="243" t="s">
        <v>749</v>
      </c>
      <c r="L13" s="243" t="s">
        <v>748</v>
      </c>
      <c r="M13" s="243" t="s">
        <v>749</v>
      </c>
      <c r="N13" s="243" t="s">
        <v>748</v>
      </c>
      <c r="O13" s="243" t="s">
        <v>749</v>
      </c>
      <c r="P13" s="243" t="s">
        <v>748</v>
      </c>
      <c r="Q13" s="243" t="s">
        <v>749</v>
      </c>
      <c r="R13" s="243" t="s">
        <v>748</v>
      </c>
      <c r="S13" s="243" t="s">
        <v>749</v>
      </c>
      <c r="T13" s="243" t="s">
        <v>748</v>
      </c>
      <c r="U13" s="243" t="s">
        <v>749</v>
      </c>
      <c r="V13" s="243" t="s">
        <v>748</v>
      </c>
      <c r="W13" s="243" t="s">
        <v>749</v>
      </c>
      <c r="X13" s="243" t="s">
        <v>748</v>
      </c>
      <c r="Y13" s="243" t="s">
        <v>749</v>
      </c>
      <c r="Z13" s="243" t="s">
        <v>748</v>
      </c>
      <c r="AA13" s="243" t="s">
        <v>749</v>
      </c>
      <c r="AB13" s="243" t="s">
        <v>748</v>
      </c>
      <c r="AC13" s="243" t="s">
        <v>749</v>
      </c>
      <c r="AD13" s="243" t="s">
        <v>748</v>
      </c>
      <c r="AE13" s="243" t="s">
        <v>749</v>
      </c>
      <c r="AF13" s="243" t="s">
        <v>748</v>
      </c>
      <c r="AG13" s="243" t="s">
        <v>749</v>
      </c>
      <c r="AH13" s="243" t="s">
        <v>748</v>
      </c>
      <c r="AI13" s="243" t="s">
        <v>749</v>
      </c>
      <c r="AJ13" s="243" t="s">
        <v>748</v>
      </c>
      <c r="AK13" s="243" t="s">
        <v>749</v>
      </c>
      <c r="AL13" s="243" t="s">
        <v>748</v>
      </c>
      <c r="AM13" s="243" t="s">
        <v>749</v>
      </c>
      <c r="AN13" s="243" t="s">
        <v>748</v>
      </c>
      <c r="AO13" s="243" t="s">
        <v>749</v>
      </c>
      <c r="AP13" s="243" t="s">
        <v>748</v>
      </c>
      <c r="AQ13" s="243" t="s">
        <v>749</v>
      </c>
      <c r="AR13" s="243" t="s">
        <v>748</v>
      </c>
      <c r="AS13" s="243" t="s">
        <v>749</v>
      </c>
      <c r="AT13" s="243" t="s">
        <v>748</v>
      </c>
      <c r="AU13" s="243" t="s">
        <v>749</v>
      </c>
      <c r="AV13" s="243" t="s">
        <v>748</v>
      </c>
      <c r="AW13" s="243" t="s">
        <v>749</v>
      </c>
      <c r="AX13" s="243" t="s">
        <v>748</v>
      </c>
      <c r="AY13" s="243" t="s">
        <v>749</v>
      </c>
      <c r="AZ13" s="243" t="s">
        <v>748</v>
      </c>
      <c r="BA13" s="243" t="s">
        <v>749</v>
      </c>
      <c r="BB13" s="243" t="s">
        <v>748</v>
      </c>
      <c r="BC13" s="243" t="s">
        <v>749</v>
      </c>
      <c r="BD13" s="243" t="s">
        <v>748</v>
      </c>
      <c r="BE13" s="243" t="s">
        <v>749</v>
      </c>
      <c r="BF13" s="243" t="s">
        <v>748</v>
      </c>
      <c r="BG13" s="243" t="s">
        <v>749</v>
      </c>
      <c r="BH13" s="243" t="s">
        <v>748</v>
      </c>
      <c r="BI13" s="243" t="s">
        <v>749</v>
      </c>
      <c r="BJ13" s="243" t="s">
        <v>748</v>
      </c>
      <c r="BK13" s="243" t="s">
        <v>749</v>
      </c>
      <c r="BL13" s="243" t="s">
        <v>748</v>
      </c>
      <c r="BM13" s="243" t="s">
        <v>749</v>
      </c>
      <c r="BN13" s="243" t="s">
        <v>748</v>
      </c>
      <c r="BO13" s="243" t="s">
        <v>749</v>
      </c>
      <c r="BP13" s="243" t="s">
        <v>748</v>
      </c>
      <c r="BQ13" s="243" t="s">
        <v>749</v>
      </c>
      <c r="BR13" s="243" t="s">
        <v>748</v>
      </c>
      <c r="BS13" s="243" t="s">
        <v>749</v>
      </c>
      <c r="BT13" s="243" t="s">
        <v>748</v>
      </c>
      <c r="BU13" s="243" t="s">
        <v>749</v>
      </c>
      <c r="BV13" s="243" t="s">
        <v>748</v>
      </c>
      <c r="BW13" s="243" t="s">
        <v>749</v>
      </c>
      <c r="BX13" s="243" t="s">
        <v>748</v>
      </c>
      <c r="BY13" s="243" t="s">
        <v>749</v>
      </c>
      <c r="BZ13" s="243" t="s">
        <v>748</v>
      </c>
      <c r="CA13" s="243" t="s">
        <v>749</v>
      </c>
      <c r="CB13" s="243" t="s">
        <v>748</v>
      </c>
      <c r="CC13" s="243" t="s">
        <v>749</v>
      </c>
      <c r="CD13" s="243" t="s">
        <v>748</v>
      </c>
      <c r="CE13" s="243" t="s">
        <v>749</v>
      </c>
      <c r="CF13" s="243" t="s">
        <v>748</v>
      </c>
      <c r="CG13" s="243" t="s">
        <v>749</v>
      </c>
      <c r="CH13" s="243" t="s">
        <v>748</v>
      </c>
      <c r="CI13" s="243" t="s">
        <v>749</v>
      </c>
      <c r="CJ13" s="243" t="s">
        <v>748</v>
      </c>
      <c r="CK13" s="243" t="s">
        <v>749</v>
      </c>
      <c r="CL13" s="243" t="s">
        <v>748</v>
      </c>
      <c r="CM13" s="243" t="s">
        <v>749</v>
      </c>
      <c r="CN13" s="243" t="s">
        <v>748</v>
      </c>
      <c r="CO13" s="243" t="s">
        <v>749</v>
      </c>
      <c r="CP13" s="243" t="s">
        <v>748</v>
      </c>
      <c r="CQ13" s="243" t="s">
        <v>749</v>
      </c>
      <c r="CR13" s="243" t="s">
        <v>748</v>
      </c>
      <c r="CS13" s="243" t="s">
        <v>749</v>
      </c>
      <c r="CT13" s="243" t="s">
        <v>748</v>
      </c>
      <c r="CU13" s="243" t="s">
        <v>749</v>
      </c>
      <c r="CV13" s="243" t="s">
        <v>748</v>
      </c>
      <c r="CW13" s="243" t="s">
        <v>749</v>
      </c>
      <c r="CX13" s="243" t="s">
        <v>748</v>
      </c>
      <c r="CY13" s="243" t="s">
        <v>749</v>
      </c>
      <c r="CZ13" s="243" t="s">
        <v>748</v>
      </c>
      <c r="DA13" s="243" t="s">
        <v>749</v>
      </c>
      <c r="DB13" s="243" t="s">
        <v>748</v>
      </c>
      <c r="DC13" s="243" t="s">
        <v>749</v>
      </c>
      <c r="DD13" s="243" t="s">
        <v>748</v>
      </c>
      <c r="DE13" s="243" t="s">
        <v>749</v>
      </c>
      <c r="DF13" s="243" t="s">
        <v>748</v>
      </c>
      <c r="DG13" s="243" t="s">
        <v>749</v>
      </c>
      <c r="DH13" s="243" t="s">
        <v>748</v>
      </c>
      <c r="DI13" s="243" t="s">
        <v>749</v>
      </c>
      <c r="DJ13" s="243" t="s">
        <v>748</v>
      </c>
      <c r="DK13" s="243" t="s">
        <v>749</v>
      </c>
      <c r="DL13" s="243" t="s">
        <v>748</v>
      </c>
      <c r="DM13" s="243" t="s">
        <v>749</v>
      </c>
      <c r="DN13" s="243" t="s">
        <v>748</v>
      </c>
      <c r="DO13" s="243" t="s">
        <v>749</v>
      </c>
      <c r="DP13" s="243" t="s">
        <v>748</v>
      </c>
      <c r="DQ13" s="243" t="s">
        <v>749</v>
      </c>
      <c r="DR13" s="243" t="s">
        <v>748</v>
      </c>
      <c r="DS13" s="243" t="s">
        <v>749</v>
      </c>
      <c r="DT13" s="243" t="s">
        <v>748</v>
      </c>
      <c r="DU13" s="243" t="s">
        <v>749</v>
      </c>
      <c r="DV13" s="243" t="s">
        <v>748</v>
      </c>
      <c r="DW13" s="243" t="s">
        <v>749</v>
      </c>
      <c r="DX13" s="243" t="s">
        <v>748</v>
      </c>
      <c r="DY13" s="243" t="s">
        <v>749</v>
      </c>
      <c r="DZ13" s="243" t="s">
        <v>748</v>
      </c>
      <c r="EA13" s="243" t="s">
        <v>749</v>
      </c>
      <c r="EB13" s="243" t="s">
        <v>748</v>
      </c>
      <c r="EC13" s="243" t="s">
        <v>749</v>
      </c>
      <c r="ED13" s="243" t="s">
        <v>748</v>
      </c>
      <c r="EE13" s="243" t="s">
        <v>749</v>
      </c>
      <c r="EF13" s="243" t="s">
        <v>748</v>
      </c>
      <c r="EG13" s="243" t="s">
        <v>749</v>
      </c>
      <c r="EH13" s="243" t="s">
        <v>748</v>
      </c>
      <c r="EI13" s="243" t="s">
        <v>749</v>
      </c>
      <c r="EJ13" s="243" t="s">
        <v>748</v>
      </c>
      <c r="EK13" s="243" t="s">
        <v>749</v>
      </c>
      <c r="EL13" s="243" t="s">
        <v>748</v>
      </c>
      <c r="EM13" s="243" t="s">
        <v>749</v>
      </c>
      <c r="EN13" s="243" t="s">
        <v>748</v>
      </c>
      <c r="EO13" s="243" t="s">
        <v>749</v>
      </c>
      <c r="EP13" s="243" t="s">
        <v>748</v>
      </c>
      <c r="EQ13" s="243" t="s">
        <v>749</v>
      </c>
      <c r="ER13" s="243" t="s">
        <v>748</v>
      </c>
      <c r="ES13" s="243" t="s">
        <v>749</v>
      </c>
      <c r="ET13" s="243" t="s">
        <v>748</v>
      </c>
      <c r="EU13" s="243" t="s">
        <v>749</v>
      </c>
      <c r="EV13" s="243" t="s">
        <v>748</v>
      </c>
      <c r="EW13" s="243" t="s">
        <v>749</v>
      </c>
      <c r="EX13" s="243" t="s">
        <v>748</v>
      </c>
      <c r="EY13" s="243" t="s">
        <v>749</v>
      </c>
      <c r="EZ13" s="243" t="s">
        <v>748</v>
      </c>
      <c r="FA13" s="243" t="s">
        <v>749</v>
      </c>
      <c r="FB13" s="243" t="s">
        <v>748</v>
      </c>
      <c r="FC13" s="243" t="s">
        <v>749</v>
      </c>
      <c r="FD13" s="243" t="s">
        <v>748</v>
      </c>
      <c r="FE13" s="243" t="s">
        <v>749</v>
      </c>
      <c r="FF13" s="243" t="s">
        <v>748</v>
      </c>
      <c r="FG13" s="243" t="s">
        <v>749</v>
      </c>
      <c r="FH13" s="243" t="s">
        <v>748</v>
      </c>
      <c r="FI13" s="243" t="s">
        <v>749</v>
      </c>
      <c r="FJ13" s="243" t="s">
        <v>748</v>
      </c>
      <c r="FK13" s="243" t="s">
        <v>749</v>
      </c>
      <c r="FL13" s="243" t="s">
        <v>748</v>
      </c>
      <c r="FM13" s="243" t="s">
        <v>749</v>
      </c>
      <c r="FN13" s="243" t="s">
        <v>748</v>
      </c>
      <c r="FO13" s="243" t="s">
        <v>749</v>
      </c>
      <c r="FP13" s="243" t="s">
        <v>748</v>
      </c>
      <c r="FQ13" s="243" t="s">
        <v>749</v>
      </c>
      <c r="FR13" s="243" t="s">
        <v>748</v>
      </c>
      <c r="FS13" s="243" t="s">
        <v>749</v>
      </c>
      <c r="FT13" s="243" t="s">
        <v>748</v>
      </c>
      <c r="FU13" s="243" t="s">
        <v>749</v>
      </c>
      <c r="FV13" s="243" t="s">
        <v>748</v>
      </c>
      <c r="FW13" s="243" t="s">
        <v>749</v>
      </c>
      <c r="FX13" s="243" t="s">
        <v>748</v>
      </c>
      <c r="FY13" s="243" t="s">
        <v>749</v>
      </c>
      <c r="FZ13" s="243" t="s">
        <v>748</v>
      </c>
      <c r="GA13" s="243" t="s">
        <v>749</v>
      </c>
      <c r="GB13" s="243" t="s">
        <v>748</v>
      </c>
      <c r="GC13" s="243" t="s">
        <v>749</v>
      </c>
      <c r="GD13" s="243" t="s">
        <v>748</v>
      </c>
      <c r="GE13" s="243" t="s">
        <v>749</v>
      </c>
      <c r="GF13" s="243" t="s">
        <v>748</v>
      </c>
      <c r="GG13" s="243" t="s">
        <v>749</v>
      </c>
      <c r="GH13" s="243" t="s">
        <v>748</v>
      </c>
      <c r="GI13" s="243" t="s">
        <v>749</v>
      </c>
      <c r="GJ13" s="243" t="s">
        <v>748</v>
      </c>
    </row>
    <row r="14" spans="3:192" s="184" customFormat="1" ht="15" customHeight="1" outlineLevel="2">
      <c r="G14" s="205"/>
      <c r="H14" s="206"/>
      <c r="I14" s="244">
        <f>SUM(I15:I18)</f>
        <v>3</v>
      </c>
      <c r="J14" s="245">
        <f t="shared" ref="J14:BT14" si="69">SUM(J15:J18)</f>
        <v>4</v>
      </c>
      <c r="K14" s="245">
        <f t="shared" si="69"/>
        <v>4</v>
      </c>
      <c r="L14" s="245">
        <f t="shared" si="69"/>
        <v>4</v>
      </c>
      <c r="M14" s="245">
        <f t="shared" si="69"/>
        <v>4</v>
      </c>
      <c r="N14" s="245">
        <f t="shared" si="69"/>
        <v>4</v>
      </c>
      <c r="O14" s="245">
        <f t="shared" si="69"/>
        <v>3</v>
      </c>
      <c r="P14" s="245">
        <f t="shared" si="69"/>
        <v>4</v>
      </c>
      <c r="Q14" s="245">
        <f t="shared" si="69"/>
        <v>4</v>
      </c>
      <c r="R14" s="245">
        <f t="shared" si="69"/>
        <v>2</v>
      </c>
      <c r="S14" s="245">
        <f t="shared" si="69"/>
        <v>4</v>
      </c>
      <c r="T14" s="245">
        <f t="shared" si="69"/>
        <v>4</v>
      </c>
      <c r="U14" s="245">
        <f t="shared" si="69"/>
        <v>4</v>
      </c>
      <c r="V14" s="245">
        <f t="shared" si="69"/>
        <v>4</v>
      </c>
      <c r="W14" s="245">
        <f t="shared" si="69"/>
        <v>4</v>
      </c>
      <c r="X14" s="245">
        <f t="shared" si="69"/>
        <v>4</v>
      </c>
      <c r="Y14" s="245">
        <f t="shared" si="69"/>
        <v>4</v>
      </c>
      <c r="Z14" s="245">
        <f t="shared" si="69"/>
        <v>4</v>
      </c>
      <c r="AA14" s="245">
        <f t="shared" si="69"/>
        <v>4</v>
      </c>
      <c r="AB14" s="245">
        <f t="shared" si="69"/>
        <v>4</v>
      </c>
      <c r="AC14" s="245">
        <f t="shared" si="69"/>
        <v>4</v>
      </c>
      <c r="AD14" s="245">
        <f t="shared" si="69"/>
        <v>4</v>
      </c>
      <c r="AE14" s="245">
        <f t="shared" si="69"/>
        <v>4</v>
      </c>
      <c r="AF14" s="245">
        <f t="shared" si="69"/>
        <v>4</v>
      </c>
      <c r="AG14" s="245">
        <f t="shared" si="69"/>
        <v>4</v>
      </c>
      <c r="AH14" s="245">
        <f t="shared" si="69"/>
        <v>4</v>
      </c>
      <c r="AI14" s="245">
        <f t="shared" si="69"/>
        <v>4</v>
      </c>
      <c r="AJ14" s="245">
        <f t="shared" si="69"/>
        <v>4</v>
      </c>
      <c r="AK14" s="245">
        <f t="shared" si="69"/>
        <v>4</v>
      </c>
      <c r="AL14" s="245">
        <f t="shared" si="69"/>
        <v>4</v>
      </c>
      <c r="AM14" s="245">
        <f t="shared" si="69"/>
        <v>4</v>
      </c>
      <c r="AN14" s="245">
        <f t="shared" si="69"/>
        <v>4</v>
      </c>
      <c r="AO14" s="245">
        <f t="shared" si="69"/>
        <v>4</v>
      </c>
      <c r="AP14" s="245">
        <f t="shared" si="69"/>
        <v>3</v>
      </c>
      <c r="AQ14" s="245">
        <f t="shared" si="69"/>
        <v>3</v>
      </c>
      <c r="AR14" s="245">
        <f t="shared" si="69"/>
        <v>4</v>
      </c>
      <c r="AS14" s="245">
        <f t="shared" si="69"/>
        <v>4</v>
      </c>
      <c r="AT14" s="245">
        <f t="shared" si="69"/>
        <v>4</v>
      </c>
      <c r="AU14" s="245">
        <f t="shared" si="69"/>
        <v>3</v>
      </c>
      <c r="AV14" s="245">
        <f t="shared" si="69"/>
        <v>4</v>
      </c>
      <c r="AW14" s="245">
        <f t="shared" si="69"/>
        <v>3</v>
      </c>
      <c r="AX14" s="245">
        <f t="shared" si="69"/>
        <v>4</v>
      </c>
      <c r="AY14" s="245">
        <f t="shared" si="69"/>
        <v>4</v>
      </c>
      <c r="AZ14" s="245">
        <f t="shared" si="69"/>
        <v>2</v>
      </c>
      <c r="BA14" s="245">
        <f t="shared" si="69"/>
        <v>4</v>
      </c>
      <c r="BB14" s="245">
        <f t="shared" si="69"/>
        <v>4</v>
      </c>
      <c r="BC14" s="245">
        <f t="shared" si="69"/>
        <v>4</v>
      </c>
      <c r="BD14" s="245">
        <f t="shared" si="69"/>
        <v>4</v>
      </c>
      <c r="BE14" s="245">
        <f t="shared" si="69"/>
        <v>3</v>
      </c>
      <c r="BF14" s="245">
        <f t="shared" si="69"/>
        <v>3</v>
      </c>
      <c r="BG14" s="245">
        <f t="shared" si="69"/>
        <v>3</v>
      </c>
      <c r="BH14" s="245">
        <f t="shared" si="69"/>
        <v>4</v>
      </c>
      <c r="BI14" s="245">
        <f t="shared" si="69"/>
        <v>2</v>
      </c>
      <c r="BJ14" s="245">
        <f t="shared" si="69"/>
        <v>3</v>
      </c>
      <c r="BK14" s="245">
        <f t="shared" si="69"/>
        <v>3</v>
      </c>
      <c r="BL14" s="245">
        <f t="shared" si="69"/>
        <v>3</v>
      </c>
      <c r="BM14" s="245">
        <f t="shared" si="69"/>
        <v>4</v>
      </c>
      <c r="BN14" s="245">
        <f t="shared" si="69"/>
        <v>4</v>
      </c>
      <c r="BO14" s="245">
        <f t="shared" si="69"/>
        <v>4</v>
      </c>
      <c r="BP14" s="245">
        <f t="shared" si="69"/>
        <v>4</v>
      </c>
      <c r="BQ14" s="245">
        <f t="shared" si="69"/>
        <v>4</v>
      </c>
      <c r="BR14" s="245">
        <f t="shared" si="69"/>
        <v>4</v>
      </c>
      <c r="BS14" s="245">
        <f t="shared" si="69"/>
        <v>4</v>
      </c>
      <c r="BT14" s="245">
        <f t="shared" si="69"/>
        <v>4</v>
      </c>
      <c r="BU14" s="245">
        <f>SUM(BU15:BU18)</f>
        <v>4</v>
      </c>
      <c r="BV14" s="245">
        <f t="shared" ref="BV14:DZ14" si="70">SUM(BV15:BV18)</f>
        <v>3</v>
      </c>
      <c r="BW14" s="245">
        <f t="shared" si="70"/>
        <v>3</v>
      </c>
      <c r="BX14" s="245">
        <f t="shared" si="70"/>
        <v>4</v>
      </c>
      <c r="BY14" s="245">
        <f t="shared" si="70"/>
        <v>4</v>
      </c>
      <c r="BZ14" s="245">
        <f t="shared" si="70"/>
        <v>4</v>
      </c>
      <c r="CA14" s="245">
        <f t="shared" si="70"/>
        <v>4</v>
      </c>
      <c r="CB14" s="245">
        <f t="shared" si="70"/>
        <v>2</v>
      </c>
      <c r="CC14" s="245">
        <f t="shared" si="70"/>
        <v>4</v>
      </c>
      <c r="CD14" s="245">
        <f t="shared" si="70"/>
        <v>4</v>
      </c>
      <c r="CE14" s="245">
        <f t="shared" si="70"/>
        <v>3</v>
      </c>
      <c r="CF14" s="245">
        <f t="shared" si="70"/>
        <v>2</v>
      </c>
      <c r="CG14" s="245">
        <f t="shared" si="70"/>
        <v>4</v>
      </c>
      <c r="CH14" s="245">
        <f t="shared" si="70"/>
        <v>4</v>
      </c>
      <c r="CI14" s="245">
        <f t="shared" si="70"/>
        <v>4</v>
      </c>
      <c r="CJ14" s="245">
        <f t="shared" si="70"/>
        <v>4</v>
      </c>
      <c r="CK14" s="245">
        <f t="shared" si="70"/>
        <v>3</v>
      </c>
      <c r="CL14" s="245">
        <f t="shared" si="70"/>
        <v>4</v>
      </c>
      <c r="CM14" s="245">
        <f t="shared" si="70"/>
        <v>4</v>
      </c>
      <c r="CN14" s="245">
        <f t="shared" si="70"/>
        <v>3</v>
      </c>
      <c r="CO14" s="245">
        <f t="shared" si="70"/>
        <v>4</v>
      </c>
      <c r="CP14" s="245">
        <f t="shared" si="70"/>
        <v>4</v>
      </c>
      <c r="CQ14" s="245">
        <f t="shared" si="70"/>
        <v>3</v>
      </c>
      <c r="CR14" s="245">
        <f t="shared" si="70"/>
        <v>4</v>
      </c>
      <c r="CS14" s="245">
        <f t="shared" si="70"/>
        <v>3</v>
      </c>
      <c r="CT14" s="245">
        <f t="shared" si="70"/>
        <v>4</v>
      </c>
      <c r="CU14" s="245">
        <f t="shared" si="70"/>
        <v>4</v>
      </c>
      <c r="CV14" s="245">
        <f t="shared" si="70"/>
        <v>2</v>
      </c>
      <c r="CW14" s="245">
        <f t="shared" si="70"/>
        <v>3</v>
      </c>
      <c r="CX14" s="245">
        <f t="shared" si="70"/>
        <v>4</v>
      </c>
      <c r="CY14" s="245">
        <f t="shared" si="70"/>
        <v>4</v>
      </c>
      <c r="CZ14" s="245">
        <f t="shared" si="70"/>
        <v>3</v>
      </c>
      <c r="DA14" s="245">
        <f t="shared" si="70"/>
        <v>4</v>
      </c>
      <c r="DB14" s="245">
        <f t="shared" si="70"/>
        <v>4</v>
      </c>
      <c r="DC14" s="245">
        <f t="shared" si="70"/>
        <v>4</v>
      </c>
      <c r="DD14" s="245">
        <f t="shared" si="70"/>
        <v>4</v>
      </c>
      <c r="DE14" s="245">
        <f t="shared" si="70"/>
        <v>4</v>
      </c>
      <c r="DF14" s="245">
        <f t="shared" si="70"/>
        <v>4</v>
      </c>
      <c r="DG14" s="245">
        <f t="shared" si="70"/>
        <v>4</v>
      </c>
      <c r="DH14" s="245">
        <f t="shared" si="70"/>
        <v>4</v>
      </c>
      <c r="DI14" s="245">
        <f t="shared" si="70"/>
        <v>4</v>
      </c>
      <c r="DJ14" s="245">
        <f t="shared" si="70"/>
        <v>4</v>
      </c>
      <c r="DK14" s="245">
        <f t="shared" si="70"/>
        <v>4</v>
      </c>
      <c r="DL14" s="245">
        <f t="shared" si="70"/>
        <v>1</v>
      </c>
      <c r="DM14" s="245">
        <f t="shared" si="70"/>
        <v>1</v>
      </c>
      <c r="DN14" s="245">
        <f t="shared" si="70"/>
        <v>4</v>
      </c>
      <c r="DO14" s="245">
        <f t="shared" si="70"/>
        <v>4</v>
      </c>
      <c r="DP14" s="245">
        <f t="shared" si="70"/>
        <v>2</v>
      </c>
      <c r="DQ14" s="245">
        <f t="shared" si="70"/>
        <v>3</v>
      </c>
      <c r="DR14" s="245">
        <f t="shared" si="70"/>
        <v>4</v>
      </c>
      <c r="DS14" s="245">
        <f t="shared" si="70"/>
        <v>4</v>
      </c>
      <c r="DT14" s="245">
        <f t="shared" si="70"/>
        <v>4</v>
      </c>
      <c r="DU14" s="245">
        <f t="shared" si="70"/>
        <v>4</v>
      </c>
      <c r="DV14" s="245">
        <f t="shared" si="70"/>
        <v>4</v>
      </c>
      <c r="DW14" s="245">
        <f t="shared" si="70"/>
        <v>2</v>
      </c>
      <c r="DX14" s="245">
        <f t="shared" si="70"/>
        <v>4</v>
      </c>
      <c r="DY14" s="245">
        <f t="shared" si="70"/>
        <v>3</v>
      </c>
      <c r="DZ14" s="245">
        <f t="shared" si="70"/>
        <v>4</v>
      </c>
      <c r="EA14" s="245">
        <f>SUM(EA15:EA18)</f>
        <v>3</v>
      </c>
      <c r="EB14" s="245">
        <f t="shared" ref="EB14" si="71">SUM(EB15:EB18)</f>
        <v>4</v>
      </c>
      <c r="EC14" s="245">
        <f>SUM(EC15:EC18)</f>
        <v>4</v>
      </c>
      <c r="ED14" s="245">
        <f t="shared" ref="ED14:GH14" si="72">SUM(ED15:ED18)</f>
        <v>3</v>
      </c>
      <c r="EE14" s="245">
        <f t="shared" si="72"/>
        <v>3</v>
      </c>
      <c r="EF14" s="245">
        <f t="shared" si="72"/>
        <v>4</v>
      </c>
      <c r="EG14" s="245">
        <f t="shared" si="72"/>
        <v>4</v>
      </c>
      <c r="EH14" s="245">
        <f t="shared" si="72"/>
        <v>4</v>
      </c>
      <c r="EI14" s="245">
        <f t="shared" si="72"/>
        <v>4</v>
      </c>
      <c r="EJ14" s="245">
        <f t="shared" si="72"/>
        <v>2</v>
      </c>
      <c r="EK14" s="245">
        <f t="shared" si="72"/>
        <v>4</v>
      </c>
      <c r="EL14" s="245">
        <f t="shared" si="72"/>
        <v>4</v>
      </c>
      <c r="EM14" s="245">
        <f t="shared" si="72"/>
        <v>3</v>
      </c>
      <c r="EN14" s="245">
        <f t="shared" si="72"/>
        <v>2</v>
      </c>
      <c r="EO14" s="245">
        <f t="shared" si="72"/>
        <v>4</v>
      </c>
      <c r="EP14" s="245">
        <f t="shared" si="72"/>
        <v>4</v>
      </c>
      <c r="EQ14" s="245">
        <f t="shared" si="72"/>
        <v>4</v>
      </c>
      <c r="ER14" s="245">
        <f t="shared" si="72"/>
        <v>4</v>
      </c>
      <c r="ES14" s="245">
        <f t="shared" si="72"/>
        <v>3</v>
      </c>
      <c r="ET14" s="245">
        <f t="shared" si="72"/>
        <v>4</v>
      </c>
      <c r="EU14" s="245">
        <f t="shared" si="72"/>
        <v>4</v>
      </c>
      <c r="EV14" s="245">
        <f t="shared" si="72"/>
        <v>3</v>
      </c>
      <c r="EW14" s="245">
        <f t="shared" si="72"/>
        <v>4</v>
      </c>
      <c r="EX14" s="245">
        <f t="shared" si="72"/>
        <v>4</v>
      </c>
      <c r="EY14" s="245">
        <f t="shared" si="72"/>
        <v>3</v>
      </c>
      <c r="EZ14" s="245">
        <f t="shared" si="72"/>
        <v>4</v>
      </c>
      <c r="FA14" s="245">
        <f t="shared" si="72"/>
        <v>3</v>
      </c>
      <c r="FB14" s="245">
        <f t="shared" si="72"/>
        <v>4</v>
      </c>
      <c r="FC14" s="245">
        <f t="shared" si="72"/>
        <v>4</v>
      </c>
      <c r="FD14" s="245">
        <f t="shared" si="72"/>
        <v>2</v>
      </c>
      <c r="FE14" s="245">
        <f t="shared" si="72"/>
        <v>3</v>
      </c>
      <c r="FF14" s="245">
        <f t="shared" si="72"/>
        <v>4</v>
      </c>
      <c r="FG14" s="245">
        <f t="shared" si="72"/>
        <v>4</v>
      </c>
      <c r="FH14" s="245">
        <f t="shared" si="72"/>
        <v>3</v>
      </c>
      <c r="FI14" s="245">
        <f t="shared" si="72"/>
        <v>4</v>
      </c>
      <c r="FJ14" s="245">
        <f t="shared" si="72"/>
        <v>4</v>
      </c>
      <c r="FK14" s="245">
        <f t="shared" si="72"/>
        <v>4</v>
      </c>
      <c r="FL14" s="245">
        <f t="shared" si="72"/>
        <v>4</v>
      </c>
      <c r="FM14" s="245">
        <f t="shared" si="72"/>
        <v>4</v>
      </c>
      <c r="FN14" s="245">
        <f t="shared" si="72"/>
        <v>4</v>
      </c>
      <c r="FO14" s="245">
        <f t="shared" si="72"/>
        <v>4</v>
      </c>
      <c r="FP14" s="245">
        <f t="shared" si="72"/>
        <v>4</v>
      </c>
      <c r="FQ14" s="245">
        <f t="shared" si="72"/>
        <v>4</v>
      </c>
      <c r="FR14" s="245">
        <f t="shared" si="72"/>
        <v>4</v>
      </c>
      <c r="FS14" s="245">
        <f t="shared" si="72"/>
        <v>4</v>
      </c>
      <c r="FT14" s="245">
        <f t="shared" si="72"/>
        <v>1</v>
      </c>
      <c r="FU14" s="245">
        <f t="shared" si="72"/>
        <v>1</v>
      </c>
      <c r="FV14" s="245">
        <f t="shared" si="72"/>
        <v>4</v>
      </c>
      <c r="FW14" s="245">
        <f t="shared" si="72"/>
        <v>4</v>
      </c>
      <c r="FX14" s="245">
        <f t="shared" si="72"/>
        <v>2</v>
      </c>
      <c r="FY14" s="245">
        <f t="shared" si="72"/>
        <v>3</v>
      </c>
      <c r="FZ14" s="245">
        <f t="shared" si="72"/>
        <v>4</v>
      </c>
      <c r="GA14" s="245">
        <f t="shared" si="72"/>
        <v>4</v>
      </c>
      <c r="GB14" s="245">
        <f t="shared" si="72"/>
        <v>4</v>
      </c>
      <c r="GC14" s="245">
        <f t="shared" si="72"/>
        <v>4</v>
      </c>
      <c r="GD14" s="245">
        <f t="shared" si="72"/>
        <v>4</v>
      </c>
      <c r="GE14" s="245">
        <f t="shared" si="72"/>
        <v>2</v>
      </c>
      <c r="GF14" s="245">
        <f t="shared" si="72"/>
        <v>4</v>
      </c>
      <c r="GG14" s="245">
        <f t="shared" si="72"/>
        <v>3</v>
      </c>
      <c r="GH14" s="245">
        <f t="shared" si="72"/>
        <v>4</v>
      </c>
      <c r="GI14" s="245">
        <f>SUM(GI15:GI18)</f>
        <v>3</v>
      </c>
      <c r="GJ14" s="245">
        <f t="shared" ref="GJ14" si="73">SUM(GJ15:GJ18)</f>
        <v>4</v>
      </c>
    </row>
    <row r="15" spans="3:192" s="184" customFormat="1" ht="15" customHeight="1" outlineLevel="2">
      <c r="C15" s="246">
        <v>13031821</v>
      </c>
      <c r="D15" s="146">
        <v>1</v>
      </c>
      <c r="E15" s="146">
        <v>1</v>
      </c>
      <c r="G15" s="205"/>
      <c r="H15" s="247" t="s">
        <v>750</v>
      </c>
      <c r="I15" s="248"/>
      <c r="J15" s="249">
        <v>1</v>
      </c>
      <c r="K15" s="249">
        <v>1</v>
      </c>
      <c r="L15" s="249">
        <v>1</v>
      </c>
      <c r="M15" s="249">
        <v>1</v>
      </c>
      <c r="N15" s="249">
        <v>1</v>
      </c>
      <c r="O15" s="249">
        <v>1</v>
      </c>
      <c r="P15" s="249">
        <v>1</v>
      </c>
      <c r="Q15" s="249">
        <v>1</v>
      </c>
      <c r="R15" s="249"/>
      <c r="S15" s="249">
        <v>1</v>
      </c>
      <c r="T15" s="249">
        <v>1</v>
      </c>
      <c r="U15" s="249">
        <v>1</v>
      </c>
      <c r="V15" s="249">
        <v>1</v>
      </c>
      <c r="W15" s="249">
        <v>1</v>
      </c>
      <c r="X15" s="249">
        <v>1</v>
      </c>
      <c r="Y15" s="249">
        <v>1</v>
      </c>
      <c r="Z15" s="249">
        <v>1</v>
      </c>
      <c r="AA15" s="249">
        <v>1</v>
      </c>
      <c r="AB15" s="249">
        <v>1</v>
      </c>
      <c r="AC15" s="249">
        <v>1</v>
      </c>
      <c r="AD15" s="249">
        <v>1</v>
      </c>
      <c r="AE15" s="249">
        <v>1</v>
      </c>
      <c r="AF15" s="249">
        <v>1</v>
      </c>
      <c r="AG15" s="249">
        <v>1</v>
      </c>
      <c r="AH15" s="249">
        <v>1</v>
      </c>
      <c r="AI15" s="249">
        <v>1</v>
      </c>
      <c r="AJ15" s="249">
        <v>1</v>
      </c>
      <c r="AK15" s="249">
        <v>1</v>
      </c>
      <c r="AL15" s="249">
        <v>1</v>
      </c>
      <c r="AM15" s="249">
        <v>1</v>
      </c>
      <c r="AN15" s="249">
        <v>1</v>
      </c>
      <c r="AO15" s="249">
        <v>1</v>
      </c>
      <c r="AP15" s="249"/>
      <c r="AQ15" s="249">
        <v>1</v>
      </c>
      <c r="AR15" s="249">
        <v>1</v>
      </c>
      <c r="AS15" s="249">
        <v>1</v>
      </c>
      <c r="AT15" s="249">
        <v>1</v>
      </c>
      <c r="AU15" s="249">
        <v>1</v>
      </c>
      <c r="AV15" s="249">
        <v>1</v>
      </c>
      <c r="AW15" s="249">
        <v>1</v>
      </c>
      <c r="AX15" s="249">
        <v>1</v>
      </c>
      <c r="AY15" s="249">
        <v>1</v>
      </c>
      <c r="AZ15" s="249">
        <v>1</v>
      </c>
      <c r="BA15" s="249">
        <v>1</v>
      </c>
      <c r="BB15" s="249">
        <v>1</v>
      </c>
      <c r="BC15" s="249">
        <v>1</v>
      </c>
      <c r="BD15" s="249">
        <v>1</v>
      </c>
      <c r="BE15" s="249">
        <v>1</v>
      </c>
      <c r="BF15" s="249"/>
      <c r="BG15" s="249">
        <v>1</v>
      </c>
      <c r="BH15" s="249">
        <v>1</v>
      </c>
      <c r="BI15" s="249"/>
      <c r="BJ15" s="249"/>
      <c r="BK15" s="249">
        <v>1</v>
      </c>
      <c r="BL15" s="249">
        <v>1</v>
      </c>
      <c r="BM15" s="249">
        <v>1</v>
      </c>
      <c r="BN15" s="249">
        <v>1</v>
      </c>
      <c r="BO15" s="249">
        <v>1</v>
      </c>
      <c r="BP15" s="249">
        <v>1</v>
      </c>
      <c r="BQ15" s="249">
        <v>1</v>
      </c>
      <c r="BR15" s="249">
        <v>1</v>
      </c>
      <c r="BS15" s="249">
        <v>1</v>
      </c>
      <c r="BT15" s="249">
        <v>1</v>
      </c>
      <c r="BU15" s="249">
        <v>1</v>
      </c>
      <c r="BV15" s="249">
        <v>1</v>
      </c>
      <c r="BW15" s="249">
        <v>1</v>
      </c>
      <c r="BX15" s="249">
        <v>1</v>
      </c>
      <c r="BY15" s="249">
        <v>1</v>
      </c>
      <c r="BZ15" s="249">
        <v>1</v>
      </c>
      <c r="CA15" s="249">
        <v>1</v>
      </c>
      <c r="CB15" s="249">
        <v>1</v>
      </c>
      <c r="CC15" s="249">
        <v>1</v>
      </c>
      <c r="CD15" s="249">
        <v>1</v>
      </c>
      <c r="CE15" s="249"/>
      <c r="CF15" s="249"/>
      <c r="CG15" s="249">
        <v>1</v>
      </c>
      <c r="CH15" s="249">
        <v>1</v>
      </c>
      <c r="CI15" s="249">
        <v>1</v>
      </c>
      <c r="CJ15" s="249">
        <v>1</v>
      </c>
      <c r="CK15" s="249">
        <v>1</v>
      </c>
      <c r="CL15" s="249">
        <v>1</v>
      </c>
      <c r="CM15" s="249">
        <v>1</v>
      </c>
      <c r="CN15" s="249">
        <v>1</v>
      </c>
      <c r="CO15" s="249">
        <v>1</v>
      </c>
      <c r="CP15" s="249">
        <v>1</v>
      </c>
      <c r="CQ15" s="249">
        <v>1</v>
      </c>
      <c r="CR15" s="249">
        <v>1</v>
      </c>
      <c r="CS15" s="249">
        <v>1</v>
      </c>
      <c r="CT15" s="249">
        <v>1</v>
      </c>
      <c r="CU15" s="249">
        <v>1</v>
      </c>
      <c r="CV15" s="249"/>
      <c r="CW15" s="249">
        <v>1</v>
      </c>
      <c r="CX15" s="249">
        <v>1</v>
      </c>
      <c r="CY15" s="249">
        <v>1</v>
      </c>
      <c r="CZ15" s="249">
        <v>1</v>
      </c>
      <c r="DA15" s="249">
        <v>1</v>
      </c>
      <c r="DB15" s="249">
        <v>1</v>
      </c>
      <c r="DC15" s="249">
        <v>1</v>
      </c>
      <c r="DD15" s="249">
        <v>1</v>
      </c>
      <c r="DE15" s="249">
        <v>1</v>
      </c>
      <c r="DF15" s="249">
        <v>1</v>
      </c>
      <c r="DG15" s="249">
        <v>1</v>
      </c>
      <c r="DH15" s="249">
        <v>1</v>
      </c>
      <c r="DI15" s="249">
        <v>1</v>
      </c>
      <c r="DJ15" s="249">
        <v>1</v>
      </c>
      <c r="DK15" s="249">
        <v>1</v>
      </c>
      <c r="DL15" s="249"/>
      <c r="DM15" s="249"/>
      <c r="DN15" s="249">
        <v>1</v>
      </c>
      <c r="DO15" s="249">
        <v>1</v>
      </c>
      <c r="DP15" s="249"/>
      <c r="DQ15" s="249">
        <v>1</v>
      </c>
      <c r="DR15" s="249">
        <v>1</v>
      </c>
      <c r="DS15" s="249">
        <v>1</v>
      </c>
      <c r="DT15" s="249">
        <v>1</v>
      </c>
      <c r="DU15" s="249">
        <v>1</v>
      </c>
      <c r="DV15" s="249">
        <v>1</v>
      </c>
      <c r="DW15" s="249">
        <v>1</v>
      </c>
      <c r="DX15" s="249">
        <v>1</v>
      </c>
      <c r="DY15" s="249"/>
      <c r="DZ15" s="249">
        <v>1</v>
      </c>
      <c r="EA15" s="249">
        <v>1</v>
      </c>
      <c r="EB15" s="249">
        <v>1</v>
      </c>
      <c r="EC15" s="249">
        <v>1</v>
      </c>
      <c r="ED15" s="249">
        <v>1</v>
      </c>
      <c r="EE15" s="249">
        <v>1</v>
      </c>
      <c r="EF15" s="249">
        <v>1</v>
      </c>
      <c r="EG15" s="249">
        <v>1</v>
      </c>
      <c r="EH15" s="249">
        <v>1</v>
      </c>
      <c r="EI15" s="249">
        <v>1</v>
      </c>
      <c r="EJ15" s="249">
        <v>1</v>
      </c>
      <c r="EK15" s="249">
        <v>1</v>
      </c>
      <c r="EL15" s="249">
        <v>1</v>
      </c>
      <c r="EM15" s="249"/>
      <c r="EN15" s="249"/>
      <c r="EO15" s="249">
        <v>1</v>
      </c>
      <c r="EP15" s="249">
        <v>1</v>
      </c>
      <c r="EQ15" s="249">
        <v>1</v>
      </c>
      <c r="ER15" s="249">
        <v>1</v>
      </c>
      <c r="ES15" s="249">
        <v>1</v>
      </c>
      <c r="ET15" s="249">
        <v>1</v>
      </c>
      <c r="EU15" s="249">
        <v>1</v>
      </c>
      <c r="EV15" s="249">
        <v>1</v>
      </c>
      <c r="EW15" s="249">
        <v>1</v>
      </c>
      <c r="EX15" s="249">
        <v>1</v>
      </c>
      <c r="EY15" s="249">
        <v>1</v>
      </c>
      <c r="EZ15" s="249">
        <v>1</v>
      </c>
      <c r="FA15" s="249">
        <v>1</v>
      </c>
      <c r="FB15" s="249">
        <v>1</v>
      </c>
      <c r="FC15" s="249">
        <v>1</v>
      </c>
      <c r="FD15" s="249"/>
      <c r="FE15" s="249">
        <v>1</v>
      </c>
      <c r="FF15" s="249">
        <v>1</v>
      </c>
      <c r="FG15" s="249">
        <v>1</v>
      </c>
      <c r="FH15" s="249">
        <v>1</v>
      </c>
      <c r="FI15" s="249">
        <v>1</v>
      </c>
      <c r="FJ15" s="249">
        <v>1</v>
      </c>
      <c r="FK15" s="249">
        <v>1</v>
      </c>
      <c r="FL15" s="249">
        <v>1</v>
      </c>
      <c r="FM15" s="249">
        <v>1</v>
      </c>
      <c r="FN15" s="249">
        <v>1</v>
      </c>
      <c r="FO15" s="249">
        <v>1</v>
      </c>
      <c r="FP15" s="249">
        <v>1</v>
      </c>
      <c r="FQ15" s="249">
        <v>1</v>
      </c>
      <c r="FR15" s="249">
        <v>1</v>
      </c>
      <c r="FS15" s="249">
        <v>1</v>
      </c>
      <c r="FT15" s="249"/>
      <c r="FU15" s="249"/>
      <c r="FV15" s="249">
        <v>1</v>
      </c>
      <c r="FW15" s="249">
        <v>1</v>
      </c>
      <c r="FX15" s="249"/>
      <c r="FY15" s="249">
        <v>1</v>
      </c>
      <c r="FZ15" s="249">
        <v>1</v>
      </c>
      <c r="GA15" s="249">
        <v>1</v>
      </c>
      <c r="GB15" s="249">
        <v>1</v>
      </c>
      <c r="GC15" s="249">
        <v>1</v>
      </c>
      <c r="GD15" s="249">
        <v>1</v>
      </c>
      <c r="GE15" s="249">
        <v>1</v>
      </c>
      <c r="GF15" s="249">
        <v>1</v>
      </c>
      <c r="GG15" s="249"/>
      <c r="GH15" s="249">
        <v>1</v>
      </c>
      <c r="GI15" s="249">
        <v>1</v>
      </c>
      <c r="GJ15" s="249">
        <v>1</v>
      </c>
    </row>
    <row r="16" spans="3:192" s="184" customFormat="1" ht="15" customHeight="1" outlineLevel="2">
      <c r="C16" s="146">
        <f>C15+45</f>
        <v>13031866</v>
      </c>
      <c r="D16" s="146">
        <v>1</v>
      </c>
      <c r="E16" s="146">
        <v>2</v>
      </c>
      <c r="G16" s="205"/>
      <c r="H16" s="247" t="s">
        <v>751</v>
      </c>
      <c r="I16" s="248">
        <v>1</v>
      </c>
      <c r="J16" s="249">
        <v>1</v>
      </c>
      <c r="K16" s="249">
        <v>1</v>
      </c>
      <c r="L16" s="249">
        <v>1</v>
      </c>
      <c r="M16" s="249">
        <v>1</v>
      </c>
      <c r="N16" s="249">
        <v>1</v>
      </c>
      <c r="O16" s="249"/>
      <c r="P16" s="249">
        <v>1</v>
      </c>
      <c r="Q16" s="249">
        <v>1</v>
      </c>
      <c r="R16" s="249"/>
      <c r="S16" s="249">
        <v>1</v>
      </c>
      <c r="T16" s="249">
        <v>1</v>
      </c>
      <c r="U16" s="249">
        <v>1</v>
      </c>
      <c r="V16" s="249">
        <v>1</v>
      </c>
      <c r="W16" s="249">
        <v>1</v>
      </c>
      <c r="X16" s="249">
        <v>1</v>
      </c>
      <c r="Y16" s="249">
        <v>1</v>
      </c>
      <c r="Z16" s="249">
        <v>1</v>
      </c>
      <c r="AA16" s="249">
        <v>1</v>
      </c>
      <c r="AB16" s="249">
        <v>1</v>
      </c>
      <c r="AC16" s="249">
        <v>1</v>
      </c>
      <c r="AD16" s="249">
        <v>1</v>
      </c>
      <c r="AE16" s="249">
        <v>1</v>
      </c>
      <c r="AF16" s="249">
        <v>1</v>
      </c>
      <c r="AG16" s="249">
        <v>1</v>
      </c>
      <c r="AH16" s="249">
        <v>1</v>
      </c>
      <c r="AI16" s="249">
        <v>1</v>
      </c>
      <c r="AJ16" s="249">
        <v>1</v>
      </c>
      <c r="AK16" s="249">
        <v>1</v>
      </c>
      <c r="AL16" s="249">
        <v>1</v>
      </c>
      <c r="AM16" s="249">
        <v>1</v>
      </c>
      <c r="AN16" s="249">
        <v>1</v>
      </c>
      <c r="AO16" s="249">
        <v>1</v>
      </c>
      <c r="AP16" s="249">
        <v>1</v>
      </c>
      <c r="AQ16" s="249">
        <v>1</v>
      </c>
      <c r="AR16" s="249">
        <v>1</v>
      </c>
      <c r="AS16" s="249">
        <v>1</v>
      </c>
      <c r="AT16" s="249">
        <v>1</v>
      </c>
      <c r="AU16" s="249"/>
      <c r="AV16" s="249">
        <v>1</v>
      </c>
      <c r="AW16" s="249">
        <v>1</v>
      </c>
      <c r="AX16" s="249">
        <v>1</v>
      </c>
      <c r="AY16" s="249">
        <v>1</v>
      </c>
      <c r="AZ16" s="249"/>
      <c r="BA16" s="249">
        <v>1</v>
      </c>
      <c r="BB16" s="249">
        <v>1</v>
      </c>
      <c r="BC16" s="249">
        <v>1</v>
      </c>
      <c r="BD16" s="249">
        <v>1</v>
      </c>
      <c r="BE16" s="249">
        <v>1</v>
      </c>
      <c r="BF16" s="249">
        <v>1</v>
      </c>
      <c r="BG16" s="249"/>
      <c r="BH16" s="249">
        <v>1</v>
      </c>
      <c r="BI16" s="249"/>
      <c r="BJ16" s="249">
        <v>1</v>
      </c>
      <c r="BK16" s="249">
        <v>1</v>
      </c>
      <c r="BL16" s="249"/>
      <c r="BM16" s="249">
        <v>1</v>
      </c>
      <c r="BN16" s="249">
        <v>1</v>
      </c>
      <c r="BO16" s="249">
        <v>1</v>
      </c>
      <c r="BP16" s="249">
        <v>1</v>
      </c>
      <c r="BQ16" s="249">
        <v>1</v>
      </c>
      <c r="BR16" s="249">
        <v>1</v>
      </c>
      <c r="BS16" s="249">
        <v>1</v>
      </c>
      <c r="BT16" s="249">
        <v>1</v>
      </c>
      <c r="BU16" s="249">
        <v>1</v>
      </c>
      <c r="BV16" s="249">
        <v>1</v>
      </c>
      <c r="BW16" s="249">
        <v>1</v>
      </c>
      <c r="BX16" s="249">
        <v>1</v>
      </c>
      <c r="BY16" s="249">
        <v>1</v>
      </c>
      <c r="BZ16" s="249">
        <v>1</v>
      </c>
      <c r="CA16" s="249">
        <v>1</v>
      </c>
      <c r="CB16" s="249"/>
      <c r="CC16" s="249">
        <v>1</v>
      </c>
      <c r="CD16" s="249">
        <v>1</v>
      </c>
      <c r="CE16" s="249">
        <v>1</v>
      </c>
      <c r="CF16" s="249"/>
      <c r="CG16" s="249">
        <v>1</v>
      </c>
      <c r="CH16" s="249">
        <v>1</v>
      </c>
      <c r="CI16" s="249">
        <v>1</v>
      </c>
      <c r="CJ16" s="249">
        <v>1</v>
      </c>
      <c r="CK16" s="249">
        <v>1</v>
      </c>
      <c r="CL16" s="249">
        <v>1</v>
      </c>
      <c r="CM16" s="249">
        <v>1</v>
      </c>
      <c r="CN16" s="249"/>
      <c r="CO16" s="249">
        <v>1</v>
      </c>
      <c r="CP16" s="249">
        <v>1</v>
      </c>
      <c r="CQ16" s="249"/>
      <c r="CR16" s="249">
        <v>1</v>
      </c>
      <c r="CS16" s="249">
        <v>1</v>
      </c>
      <c r="CT16" s="249">
        <v>1</v>
      </c>
      <c r="CU16" s="249">
        <v>1</v>
      </c>
      <c r="CV16" s="249"/>
      <c r="CW16" s="249">
        <v>1</v>
      </c>
      <c r="CX16" s="249">
        <v>1</v>
      </c>
      <c r="CY16" s="249">
        <v>1</v>
      </c>
      <c r="CZ16" s="249">
        <v>1</v>
      </c>
      <c r="DA16" s="249">
        <v>1</v>
      </c>
      <c r="DB16" s="249">
        <v>1</v>
      </c>
      <c r="DC16" s="249">
        <v>1</v>
      </c>
      <c r="DD16" s="249">
        <v>1</v>
      </c>
      <c r="DE16" s="249">
        <v>1</v>
      </c>
      <c r="DF16" s="249">
        <v>1</v>
      </c>
      <c r="DG16" s="249">
        <v>1</v>
      </c>
      <c r="DH16" s="249">
        <v>1</v>
      </c>
      <c r="DI16" s="249">
        <v>1</v>
      </c>
      <c r="DJ16" s="249">
        <v>1</v>
      </c>
      <c r="DK16" s="249">
        <v>1</v>
      </c>
      <c r="DL16" s="249"/>
      <c r="DM16" s="249"/>
      <c r="DN16" s="249">
        <v>1</v>
      </c>
      <c r="DO16" s="249">
        <v>1</v>
      </c>
      <c r="DP16" s="249"/>
      <c r="DQ16" s="249">
        <v>1</v>
      </c>
      <c r="DR16" s="249">
        <v>1</v>
      </c>
      <c r="DS16" s="249">
        <v>1</v>
      </c>
      <c r="DT16" s="249">
        <v>1</v>
      </c>
      <c r="DU16" s="249">
        <v>1</v>
      </c>
      <c r="DV16" s="249">
        <v>1</v>
      </c>
      <c r="DW16" s="249"/>
      <c r="DX16" s="249">
        <v>1</v>
      </c>
      <c r="DY16" s="249">
        <v>1</v>
      </c>
      <c r="DZ16" s="249">
        <v>1</v>
      </c>
      <c r="EA16" s="249"/>
      <c r="EB16" s="249">
        <v>1</v>
      </c>
      <c r="EC16" s="249">
        <v>1</v>
      </c>
      <c r="ED16" s="249">
        <v>1</v>
      </c>
      <c r="EE16" s="249">
        <v>1</v>
      </c>
      <c r="EF16" s="249">
        <v>1</v>
      </c>
      <c r="EG16" s="249">
        <v>1</v>
      </c>
      <c r="EH16" s="249">
        <v>1</v>
      </c>
      <c r="EI16" s="249">
        <v>1</v>
      </c>
      <c r="EJ16" s="249"/>
      <c r="EK16" s="249">
        <v>1</v>
      </c>
      <c r="EL16" s="249">
        <v>1</v>
      </c>
      <c r="EM16" s="249">
        <v>1</v>
      </c>
      <c r="EN16" s="249"/>
      <c r="EO16" s="249">
        <v>1</v>
      </c>
      <c r="EP16" s="249">
        <v>1</v>
      </c>
      <c r="EQ16" s="249">
        <v>1</v>
      </c>
      <c r="ER16" s="249">
        <v>1</v>
      </c>
      <c r="ES16" s="249">
        <v>1</v>
      </c>
      <c r="ET16" s="249">
        <v>1</v>
      </c>
      <c r="EU16" s="249">
        <v>1</v>
      </c>
      <c r="EV16" s="249"/>
      <c r="EW16" s="249">
        <v>1</v>
      </c>
      <c r="EX16" s="249">
        <v>1</v>
      </c>
      <c r="EY16" s="249"/>
      <c r="EZ16" s="249">
        <v>1</v>
      </c>
      <c r="FA16" s="249">
        <v>1</v>
      </c>
      <c r="FB16" s="249">
        <v>1</v>
      </c>
      <c r="FC16" s="249">
        <v>1</v>
      </c>
      <c r="FD16" s="249"/>
      <c r="FE16" s="249">
        <v>1</v>
      </c>
      <c r="FF16" s="249">
        <v>1</v>
      </c>
      <c r="FG16" s="249">
        <v>1</v>
      </c>
      <c r="FH16" s="249">
        <v>1</v>
      </c>
      <c r="FI16" s="249">
        <v>1</v>
      </c>
      <c r="FJ16" s="249">
        <v>1</v>
      </c>
      <c r="FK16" s="249">
        <v>1</v>
      </c>
      <c r="FL16" s="249">
        <v>1</v>
      </c>
      <c r="FM16" s="249">
        <v>1</v>
      </c>
      <c r="FN16" s="249">
        <v>1</v>
      </c>
      <c r="FO16" s="249">
        <v>1</v>
      </c>
      <c r="FP16" s="249">
        <v>1</v>
      </c>
      <c r="FQ16" s="249">
        <v>1</v>
      </c>
      <c r="FR16" s="249">
        <v>1</v>
      </c>
      <c r="FS16" s="249">
        <v>1</v>
      </c>
      <c r="FT16" s="249"/>
      <c r="FU16" s="249"/>
      <c r="FV16" s="249">
        <v>1</v>
      </c>
      <c r="FW16" s="249">
        <v>1</v>
      </c>
      <c r="FX16" s="249"/>
      <c r="FY16" s="249">
        <v>1</v>
      </c>
      <c r="FZ16" s="249">
        <v>1</v>
      </c>
      <c r="GA16" s="249">
        <v>1</v>
      </c>
      <c r="GB16" s="249">
        <v>1</v>
      </c>
      <c r="GC16" s="249">
        <v>1</v>
      </c>
      <c r="GD16" s="249">
        <v>1</v>
      </c>
      <c r="GE16" s="249"/>
      <c r="GF16" s="249">
        <v>1</v>
      </c>
      <c r="GG16" s="249">
        <v>1</v>
      </c>
      <c r="GH16" s="249">
        <v>1</v>
      </c>
      <c r="GI16" s="249"/>
      <c r="GJ16" s="249">
        <v>1</v>
      </c>
    </row>
    <row r="17" spans="3:192" s="184" customFormat="1" ht="15" customHeight="1" outlineLevel="2">
      <c r="C17" s="146">
        <f t="shared" ref="C17:C18" si="74">C16+45</f>
        <v>13031911</v>
      </c>
      <c r="D17" s="146">
        <v>1</v>
      </c>
      <c r="E17" s="146">
        <v>3</v>
      </c>
      <c r="G17" s="205"/>
      <c r="H17" s="247" t="s">
        <v>752</v>
      </c>
      <c r="I17" s="248">
        <v>1</v>
      </c>
      <c r="J17" s="249">
        <v>1</v>
      </c>
      <c r="K17" s="249">
        <v>1</v>
      </c>
      <c r="L17" s="249">
        <v>1</v>
      </c>
      <c r="M17" s="249">
        <v>1</v>
      </c>
      <c r="N17" s="249">
        <v>1</v>
      </c>
      <c r="O17" s="249">
        <v>1</v>
      </c>
      <c r="P17" s="249">
        <v>1</v>
      </c>
      <c r="Q17" s="249">
        <v>1</v>
      </c>
      <c r="R17" s="249">
        <v>1</v>
      </c>
      <c r="S17" s="249">
        <v>1</v>
      </c>
      <c r="T17" s="249">
        <v>1</v>
      </c>
      <c r="U17" s="249">
        <v>1</v>
      </c>
      <c r="V17" s="249">
        <v>1</v>
      </c>
      <c r="W17" s="249">
        <v>1</v>
      </c>
      <c r="X17" s="249">
        <v>1</v>
      </c>
      <c r="Y17" s="249">
        <v>1</v>
      </c>
      <c r="Z17" s="249">
        <v>1</v>
      </c>
      <c r="AA17" s="249">
        <v>1</v>
      </c>
      <c r="AB17" s="249">
        <v>1</v>
      </c>
      <c r="AC17" s="249">
        <v>1</v>
      </c>
      <c r="AD17" s="249">
        <v>1</v>
      </c>
      <c r="AE17" s="249">
        <v>1</v>
      </c>
      <c r="AF17" s="249">
        <v>1</v>
      </c>
      <c r="AG17" s="249">
        <v>1</v>
      </c>
      <c r="AH17" s="249">
        <v>1</v>
      </c>
      <c r="AI17" s="249">
        <v>1</v>
      </c>
      <c r="AJ17" s="249">
        <v>1</v>
      </c>
      <c r="AK17" s="249">
        <v>1</v>
      </c>
      <c r="AL17" s="249">
        <v>1</v>
      </c>
      <c r="AM17" s="249">
        <v>1</v>
      </c>
      <c r="AN17" s="249">
        <v>1</v>
      </c>
      <c r="AO17" s="249">
        <v>1</v>
      </c>
      <c r="AP17" s="249">
        <v>1</v>
      </c>
      <c r="AQ17" s="249"/>
      <c r="AR17" s="249">
        <v>1</v>
      </c>
      <c r="AS17" s="249">
        <v>1</v>
      </c>
      <c r="AT17" s="249">
        <v>1</v>
      </c>
      <c r="AU17" s="249">
        <v>1</v>
      </c>
      <c r="AV17" s="249">
        <v>1</v>
      </c>
      <c r="AW17" s="249"/>
      <c r="AX17" s="249">
        <v>1</v>
      </c>
      <c r="AY17" s="249">
        <v>1</v>
      </c>
      <c r="AZ17" s="249"/>
      <c r="BA17" s="249">
        <v>1</v>
      </c>
      <c r="BB17" s="249">
        <v>1</v>
      </c>
      <c r="BC17" s="249">
        <v>1</v>
      </c>
      <c r="BD17" s="249">
        <v>1</v>
      </c>
      <c r="BE17" s="249">
        <v>1</v>
      </c>
      <c r="BF17" s="249">
        <v>1</v>
      </c>
      <c r="BG17" s="249">
        <v>1</v>
      </c>
      <c r="BH17" s="249">
        <v>1</v>
      </c>
      <c r="BI17" s="249">
        <v>1</v>
      </c>
      <c r="BJ17" s="249">
        <v>1</v>
      </c>
      <c r="BK17" s="249">
        <v>1</v>
      </c>
      <c r="BL17" s="249">
        <v>1</v>
      </c>
      <c r="BM17" s="249">
        <v>1</v>
      </c>
      <c r="BN17" s="249">
        <v>1</v>
      </c>
      <c r="BO17" s="249">
        <v>1</v>
      </c>
      <c r="BP17" s="249">
        <v>1</v>
      </c>
      <c r="BQ17" s="249">
        <v>1</v>
      </c>
      <c r="BR17" s="249">
        <v>1</v>
      </c>
      <c r="BS17" s="249">
        <v>1</v>
      </c>
      <c r="BT17" s="249">
        <v>1</v>
      </c>
      <c r="BU17" s="249">
        <v>1</v>
      </c>
      <c r="BV17" s="249">
        <v>1</v>
      </c>
      <c r="BW17" s="249">
        <v>1</v>
      </c>
      <c r="BX17" s="249">
        <v>1</v>
      </c>
      <c r="BY17" s="249">
        <v>1</v>
      </c>
      <c r="BZ17" s="249">
        <v>1</v>
      </c>
      <c r="CA17" s="249">
        <v>1</v>
      </c>
      <c r="CB17" s="249"/>
      <c r="CC17" s="249">
        <v>1</v>
      </c>
      <c r="CD17" s="249">
        <v>1</v>
      </c>
      <c r="CE17" s="249">
        <v>1</v>
      </c>
      <c r="CF17" s="249">
        <v>1</v>
      </c>
      <c r="CG17" s="249">
        <v>1</v>
      </c>
      <c r="CH17" s="249">
        <v>1</v>
      </c>
      <c r="CI17" s="249">
        <v>1</v>
      </c>
      <c r="CJ17" s="249">
        <v>1</v>
      </c>
      <c r="CK17" s="249">
        <v>1</v>
      </c>
      <c r="CL17" s="249">
        <v>1</v>
      </c>
      <c r="CM17" s="249">
        <v>1</v>
      </c>
      <c r="CN17" s="249">
        <v>1</v>
      </c>
      <c r="CO17" s="249">
        <v>1</v>
      </c>
      <c r="CP17" s="249">
        <v>1</v>
      </c>
      <c r="CQ17" s="249">
        <v>1</v>
      </c>
      <c r="CR17" s="249">
        <v>1</v>
      </c>
      <c r="CS17" s="249"/>
      <c r="CT17" s="249">
        <v>1</v>
      </c>
      <c r="CU17" s="249">
        <v>1</v>
      </c>
      <c r="CV17" s="249">
        <v>1</v>
      </c>
      <c r="CW17" s="249">
        <v>1</v>
      </c>
      <c r="CX17" s="249">
        <v>1</v>
      </c>
      <c r="CY17" s="249">
        <v>1</v>
      </c>
      <c r="CZ17" s="249">
        <v>1</v>
      </c>
      <c r="DA17" s="249">
        <v>1</v>
      </c>
      <c r="DB17" s="249">
        <v>1</v>
      </c>
      <c r="DC17" s="249">
        <v>1</v>
      </c>
      <c r="DD17" s="249">
        <v>1</v>
      </c>
      <c r="DE17" s="249">
        <v>1</v>
      </c>
      <c r="DF17" s="249">
        <v>1</v>
      </c>
      <c r="DG17" s="249">
        <v>1</v>
      </c>
      <c r="DH17" s="249">
        <v>1</v>
      </c>
      <c r="DI17" s="249">
        <v>1</v>
      </c>
      <c r="DJ17" s="249">
        <v>1</v>
      </c>
      <c r="DK17" s="249">
        <v>1</v>
      </c>
      <c r="DL17" s="249"/>
      <c r="DM17" s="249"/>
      <c r="DN17" s="249">
        <v>1</v>
      </c>
      <c r="DO17" s="249">
        <v>1</v>
      </c>
      <c r="DP17" s="249">
        <v>1</v>
      </c>
      <c r="DQ17" s="249"/>
      <c r="DR17" s="249">
        <v>1</v>
      </c>
      <c r="DS17" s="249">
        <v>1</v>
      </c>
      <c r="DT17" s="249">
        <v>1</v>
      </c>
      <c r="DU17" s="249">
        <v>1</v>
      </c>
      <c r="DV17" s="249">
        <v>1</v>
      </c>
      <c r="DW17" s="249"/>
      <c r="DX17" s="249">
        <v>1</v>
      </c>
      <c r="DY17" s="249">
        <v>1</v>
      </c>
      <c r="DZ17" s="249">
        <v>1</v>
      </c>
      <c r="EA17" s="249">
        <v>1</v>
      </c>
      <c r="EB17" s="249">
        <v>1</v>
      </c>
      <c r="EC17" s="249">
        <v>1</v>
      </c>
      <c r="ED17" s="249">
        <v>1</v>
      </c>
      <c r="EE17" s="249">
        <v>1</v>
      </c>
      <c r="EF17" s="249">
        <v>1</v>
      </c>
      <c r="EG17" s="249">
        <v>1</v>
      </c>
      <c r="EH17" s="249">
        <v>1</v>
      </c>
      <c r="EI17" s="249">
        <v>1</v>
      </c>
      <c r="EJ17" s="249"/>
      <c r="EK17" s="249">
        <v>1</v>
      </c>
      <c r="EL17" s="249">
        <v>1</v>
      </c>
      <c r="EM17" s="249">
        <v>1</v>
      </c>
      <c r="EN17" s="249">
        <v>1</v>
      </c>
      <c r="EO17" s="249">
        <v>1</v>
      </c>
      <c r="EP17" s="249">
        <v>1</v>
      </c>
      <c r="EQ17" s="249">
        <v>1</v>
      </c>
      <c r="ER17" s="249">
        <v>1</v>
      </c>
      <c r="ES17" s="249">
        <v>1</v>
      </c>
      <c r="ET17" s="249">
        <v>1</v>
      </c>
      <c r="EU17" s="249">
        <v>1</v>
      </c>
      <c r="EV17" s="249">
        <v>1</v>
      </c>
      <c r="EW17" s="249">
        <v>1</v>
      </c>
      <c r="EX17" s="249">
        <v>1</v>
      </c>
      <c r="EY17" s="249">
        <v>1</v>
      </c>
      <c r="EZ17" s="249">
        <v>1</v>
      </c>
      <c r="FA17" s="249"/>
      <c r="FB17" s="249">
        <v>1</v>
      </c>
      <c r="FC17" s="249">
        <v>1</v>
      </c>
      <c r="FD17" s="249">
        <v>1</v>
      </c>
      <c r="FE17" s="249">
        <v>1</v>
      </c>
      <c r="FF17" s="249">
        <v>1</v>
      </c>
      <c r="FG17" s="249">
        <v>1</v>
      </c>
      <c r="FH17" s="249">
        <v>1</v>
      </c>
      <c r="FI17" s="249">
        <v>1</v>
      </c>
      <c r="FJ17" s="249">
        <v>1</v>
      </c>
      <c r="FK17" s="249">
        <v>1</v>
      </c>
      <c r="FL17" s="249">
        <v>1</v>
      </c>
      <c r="FM17" s="249">
        <v>1</v>
      </c>
      <c r="FN17" s="249">
        <v>1</v>
      </c>
      <c r="FO17" s="249">
        <v>1</v>
      </c>
      <c r="FP17" s="249">
        <v>1</v>
      </c>
      <c r="FQ17" s="249">
        <v>1</v>
      </c>
      <c r="FR17" s="249">
        <v>1</v>
      </c>
      <c r="FS17" s="249">
        <v>1</v>
      </c>
      <c r="FT17" s="249"/>
      <c r="FU17" s="249"/>
      <c r="FV17" s="249">
        <v>1</v>
      </c>
      <c r="FW17" s="249">
        <v>1</v>
      </c>
      <c r="FX17" s="249">
        <v>1</v>
      </c>
      <c r="FY17" s="249"/>
      <c r="FZ17" s="249">
        <v>1</v>
      </c>
      <c r="GA17" s="249">
        <v>1</v>
      </c>
      <c r="GB17" s="249">
        <v>1</v>
      </c>
      <c r="GC17" s="249">
        <v>1</v>
      </c>
      <c r="GD17" s="249">
        <v>1</v>
      </c>
      <c r="GE17" s="249"/>
      <c r="GF17" s="249">
        <v>1</v>
      </c>
      <c r="GG17" s="249">
        <v>1</v>
      </c>
      <c r="GH17" s="249">
        <v>1</v>
      </c>
      <c r="GI17" s="249">
        <v>1</v>
      </c>
      <c r="GJ17" s="249">
        <v>1</v>
      </c>
    </row>
    <row r="18" spans="3:192" s="184" customFormat="1" ht="15" customHeight="1" outlineLevel="2" thickBot="1">
      <c r="C18" s="146">
        <f t="shared" si="74"/>
        <v>13031956</v>
      </c>
      <c r="D18" s="146">
        <v>1</v>
      </c>
      <c r="E18" s="146">
        <v>4</v>
      </c>
      <c r="G18" s="250"/>
      <c r="H18" s="251" t="s">
        <v>748</v>
      </c>
      <c r="I18" s="252">
        <v>1</v>
      </c>
      <c r="J18" s="253">
        <v>1</v>
      </c>
      <c r="K18" s="253">
        <v>1</v>
      </c>
      <c r="L18" s="253">
        <v>1</v>
      </c>
      <c r="M18" s="253">
        <v>1</v>
      </c>
      <c r="N18" s="253">
        <v>1</v>
      </c>
      <c r="O18" s="253">
        <v>1</v>
      </c>
      <c r="P18" s="253">
        <v>1</v>
      </c>
      <c r="Q18" s="253">
        <v>1</v>
      </c>
      <c r="R18" s="253">
        <v>1</v>
      </c>
      <c r="S18" s="253">
        <v>1</v>
      </c>
      <c r="T18" s="253">
        <v>1</v>
      </c>
      <c r="U18" s="253">
        <v>1</v>
      </c>
      <c r="V18" s="253">
        <v>1</v>
      </c>
      <c r="W18" s="253">
        <v>1</v>
      </c>
      <c r="X18" s="253">
        <v>1</v>
      </c>
      <c r="Y18" s="253">
        <v>1</v>
      </c>
      <c r="Z18" s="253">
        <v>1</v>
      </c>
      <c r="AA18" s="253">
        <v>1</v>
      </c>
      <c r="AB18" s="253">
        <v>1</v>
      </c>
      <c r="AC18" s="253">
        <v>1</v>
      </c>
      <c r="AD18" s="253">
        <v>1</v>
      </c>
      <c r="AE18" s="253">
        <v>1</v>
      </c>
      <c r="AF18" s="253">
        <v>1</v>
      </c>
      <c r="AG18" s="253">
        <v>1</v>
      </c>
      <c r="AH18" s="253">
        <v>1</v>
      </c>
      <c r="AI18" s="253">
        <v>1</v>
      </c>
      <c r="AJ18" s="253">
        <v>1</v>
      </c>
      <c r="AK18" s="253">
        <v>1</v>
      </c>
      <c r="AL18" s="253">
        <v>1</v>
      </c>
      <c r="AM18" s="253">
        <v>1</v>
      </c>
      <c r="AN18" s="253">
        <v>1</v>
      </c>
      <c r="AO18" s="253">
        <v>1</v>
      </c>
      <c r="AP18" s="253">
        <v>1</v>
      </c>
      <c r="AQ18" s="253">
        <v>1</v>
      </c>
      <c r="AR18" s="253">
        <v>1</v>
      </c>
      <c r="AS18" s="253">
        <v>1</v>
      </c>
      <c r="AT18" s="253">
        <v>1</v>
      </c>
      <c r="AU18" s="253">
        <v>1</v>
      </c>
      <c r="AV18" s="253">
        <v>1</v>
      </c>
      <c r="AW18" s="253">
        <v>1</v>
      </c>
      <c r="AX18" s="253">
        <v>1</v>
      </c>
      <c r="AY18" s="253">
        <v>1</v>
      </c>
      <c r="AZ18" s="253">
        <v>1</v>
      </c>
      <c r="BA18" s="253">
        <v>1</v>
      </c>
      <c r="BB18" s="253">
        <v>1</v>
      </c>
      <c r="BC18" s="253">
        <v>1</v>
      </c>
      <c r="BD18" s="253">
        <v>1</v>
      </c>
      <c r="BE18" s="253"/>
      <c r="BF18" s="253">
        <v>1</v>
      </c>
      <c r="BG18" s="253">
        <v>1</v>
      </c>
      <c r="BH18" s="253">
        <v>1</v>
      </c>
      <c r="BI18" s="253">
        <v>1</v>
      </c>
      <c r="BJ18" s="253">
        <v>1</v>
      </c>
      <c r="BK18" s="253"/>
      <c r="BL18" s="253">
        <v>1</v>
      </c>
      <c r="BM18" s="253">
        <v>1</v>
      </c>
      <c r="BN18" s="253">
        <v>1</v>
      </c>
      <c r="BO18" s="253">
        <v>1</v>
      </c>
      <c r="BP18" s="253">
        <v>1</v>
      </c>
      <c r="BQ18" s="253">
        <v>1</v>
      </c>
      <c r="BR18" s="253">
        <v>1</v>
      </c>
      <c r="BS18" s="253">
        <v>1</v>
      </c>
      <c r="BT18" s="253">
        <v>1</v>
      </c>
      <c r="BU18" s="253">
        <v>1</v>
      </c>
      <c r="BV18" s="253"/>
      <c r="BW18" s="253"/>
      <c r="BX18" s="253">
        <v>1</v>
      </c>
      <c r="BY18" s="253">
        <v>1</v>
      </c>
      <c r="BZ18" s="253">
        <v>1</v>
      </c>
      <c r="CA18" s="253">
        <v>1</v>
      </c>
      <c r="CB18" s="253">
        <v>1</v>
      </c>
      <c r="CC18" s="253">
        <v>1</v>
      </c>
      <c r="CD18" s="253">
        <v>1</v>
      </c>
      <c r="CE18" s="253">
        <v>1</v>
      </c>
      <c r="CF18" s="253">
        <v>1</v>
      </c>
      <c r="CG18" s="253">
        <v>1</v>
      </c>
      <c r="CH18" s="253">
        <v>1</v>
      </c>
      <c r="CI18" s="253">
        <v>1</v>
      </c>
      <c r="CJ18" s="253">
        <v>1</v>
      </c>
      <c r="CK18" s="253"/>
      <c r="CL18" s="253">
        <v>1</v>
      </c>
      <c r="CM18" s="253">
        <v>1</v>
      </c>
      <c r="CN18" s="253">
        <v>1</v>
      </c>
      <c r="CO18" s="253">
        <v>1</v>
      </c>
      <c r="CP18" s="253">
        <v>1</v>
      </c>
      <c r="CQ18" s="253">
        <v>1</v>
      </c>
      <c r="CR18" s="253">
        <v>1</v>
      </c>
      <c r="CS18" s="253">
        <v>1</v>
      </c>
      <c r="CT18" s="253">
        <v>1</v>
      </c>
      <c r="CU18" s="253">
        <v>1</v>
      </c>
      <c r="CV18" s="253">
        <v>1</v>
      </c>
      <c r="CW18" s="253"/>
      <c r="CX18" s="253">
        <v>1</v>
      </c>
      <c r="CY18" s="253">
        <v>1</v>
      </c>
      <c r="CZ18" s="253"/>
      <c r="DA18" s="253">
        <v>1</v>
      </c>
      <c r="DB18" s="253">
        <v>1</v>
      </c>
      <c r="DC18" s="253">
        <v>1</v>
      </c>
      <c r="DD18" s="253">
        <v>1</v>
      </c>
      <c r="DE18" s="253">
        <v>1</v>
      </c>
      <c r="DF18" s="253">
        <v>1</v>
      </c>
      <c r="DG18" s="253">
        <v>1</v>
      </c>
      <c r="DH18" s="253">
        <v>1</v>
      </c>
      <c r="DI18" s="253">
        <v>1</v>
      </c>
      <c r="DJ18" s="253">
        <v>1</v>
      </c>
      <c r="DK18" s="253">
        <v>1</v>
      </c>
      <c r="DL18" s="253">
        <v>1</v>
      </c>
      <c r="DM18" s="253">
        <v>1</v>
      </c>
      <c r="DN18" s="253">
        <v>1</v>
      </c>
      <c r="DO18" s="253">
        <v>1</v>
      </c>
      <c r="DP18" s="253">
        <v>1</v>
      </c>
      <c r="DQ18" s="253">
        <v>1</v>
      </c>
      <c r="DR18" s="253">
        <v>1</v>
      </c>
      <c r="DS18" s="253">
        <v>1</v>
      </c>
      <c r="DT18" s="253">
        <v>1</v>
      </c>
      <c r="DU18" s="253">
        <v>1</v>
      </c>
      <c r="DV18" s="253">
        <v>1</v>
      </c>
      <c r="DW18" s="253">
        <v>1</v>
      </c>
      <c r="DX18" s="253">
        <v>1</v>
      </c>
      <c r="DY18" s="253">
        <v>1</v>
      </c>
      <c r="DZ18" s="253">
        <v>1</v>
      </c>
      <c r="EA18" s="253">
        <v>1</v>
      </c>
      <c r="EB18" s="253">
        <v>1</v>
      </c>
      <c r="EC18" s="253">
        <v>1</v>
      </c>
      <c r="ED18" s="253"/>
      <c r="EE18" s="253"/>
      <c r="EF18" s="253">
        <v>1</v>
      </c>
      <c r="EG18" s="253">
        <v>1</v>
      </c>
      <c r="EH18" s="253">
        <v>1</v>
      </c>
      <c r="EI18" s="253">
        <v>1</v>
      </c>
      <c r="EJ18" s="253">
        <v>1</v>
      </c>
      <c r="EK18" s="253">
        <v>1</v>
      </c>
      <c r="EL18" s="253">
        <v>1</v>
      </c>
      <c r="EM18" s="253">
        <v>1</v>
      </c>
      <c r="EN18" s="253">
        <v>1</v>
      </c>
      <c r="EO18" s="253">
        <v>1</v>
      </c>
      <c r="EP18" s="253">
        <v>1</v>
      </c>
      <c r="EQ18" s="253">
        <v>1</v>
      </c>
      <c r="ER18" s="253">
        <v>1</v>
      </c>
      <c r="ES18" s="253"/>
      <c r="ET18" s="253">
        <v>1</v>
      </c>
      <c r="EU18" s="253">
        <v>1</v>
      </c>
      <c r="EV18" s="253">
        <v>1</v>
      </c>
      <c r="EW18" s="253">
        <v>1</v>
      </c>
      <c r="EX18" s="253">
        <v>1</v>
      </c>
      <c r="EY18" s="253">
        <v>1</v>
      </c>
      <c r="EZ18" s="253">
        <v>1</v>
      </c>
      <c r="FA18" s="253">
        <v>1</v>
      </c>
      <c r="FB18" s="253">
        <v>1</v>
      </c>
      <c r="FC18" s="253">
        <v>1</v>
      </c>
      <c r="FD18" s="253">
        <v>1</v>
      </c>
      <c r="FE18" s="253"/>
      <c r="FF18" s="253">
        <v>1</v>
      </c>
      <c r="FG18" s="253">
        <v>1</v>
      </c>
      <c r="FH18" s="253"/>
      <c r="FI18" s="253">
        <v>1</v>
      </c>
      <c r="FJ18" s="253">
        <v>1</v>
      </c>
      <c r="FK18" s="253">
        <v>1</v>
      </c>
      <c r="FL18" s="253">
        <v>1</v>
      </c>
      <c r="FM18" s="253">
        <v>1</v>
      </c>
      <c r="FN18" s="253">
        <v>1</v>
      </c>
      <c r="FO18" s="253">
        <v>1</v>
      </c>
      <c r="FP18" s="253">
        <v>1</v>
      </c>
      <c r="FQ18" s="253">
        <v>1</v>
      </c>
      <c r="FR18" s="253">
        <v>1</v>
      </c>
      <c r="FS18" s="253">
        <v>1</v>
      </c>
      <c r="FT18" s="253">
        <v>1</v>
      </c>
      <c r="FU18" s="253">
        <v>1</v>
      </c>
      <c r="FV18" s="253">
        <v>1</v>
      </c>
      <c r="FW18" s="253">
        <v>1</v>
      </c>
      <c r="FX18" s="253">
        <v>1</v>
      </c>
      <c r="FY18" s="253">
        <v>1</v>
      </c>
      <c r="FZ18" s="253">
        <v>1</v>
      </c>
      <c r="GA18" s="253">
        <v>1</v>
      </c>
      <c r="GB18" s="253">
        <v>1</v>
      </c>
      <c r="GC18" s="253">
        <v>1</v>
      </c>
      <c r="GD18" s="253">
        <v>1</v>
      </c>
      <c r="GE18" s="253">
        <v>1</v>
      </c>
      <c r="GF18" s="253">
        <v>1</v>
      </c>
      <c r="GG18" s="253">
        <v>1</v>
      </c>
      <c r="GH18" s="253">
        <v>1</v>
      </c>
      <c r="GI18" s="253">
        <v>1</v>
      </c>
      <c r="GJ18" s="253">
        <v>1</v>
      </c>
    </row>
    <row r="19" spans="3:192" s="184" customFormat="1" ht="15" customHeight="1">
      <c r="G19" s="254" t="s">
        <v>753</v>
      </c>
      <c r="H19" s="255"/>
      <c r="I19" s="256">
        <f>I21+K21</f>
        <v>15</v>
      </c>
      <c r="J19" s="257"/>
      <c r="K19" s="257"/>
      <c r="L19" s="257"/>
      <c r="M19" s="257">
        <f>M21+O21</f>
        <v>15</v>
      </c>
      <c r="N19" s="257"/>
      <c r="O19" s="257"/>
      <c r="P19" s="257"/>
      <c r="Q19" s="258">
        <f>Q21+S21</f>
        <v>14</v>
      </c>
      <c r="R19" s="258"/>
      <c r="S19" s="258"/>
      <c r="T19" s="259"/>
      <c r="U19" s="258">
        <f>U21+W21</f>
        <v>16</v>
      </c>
      <c r="V19" s="260"/>
      <c r="W19" s="260"/>
      <c r="X19" s="261"/>
      <c r="Y19" s="258">
        <f>Y21+AA21</f>
        <v>16</v>
      </c>
      <c r="Z19" s="260"/>
      <c r="AA19" s="260"/>
      <c r="AB19" s="261"/>
      <c r="AC19" s="258">
        <f>AC21+AE21</f>
        <v>16</v>
      </c>
      <c r="AD19" s="260"/>
      <c r="AE19" s="260"/>
      <c r="AF19" s="261"/>
      <c r="AG19" s="258">
        <f>AG21+AI21</f>
        <v>16</v>
      </c>
      <c r="AH19" s="260"/>
      <c r="AI19" s="260"/>
      <c r="AJ19" s="261"/>
      <c r="AK19" s="258">
        <f>AK21+AM21</f>
        <v>16</v>
      </c>
      <c r="AL19" s="260"/>
      <c r="AM19" s="260"/>
      <c r="AN19" s="261"/>
      <c r="AO19" s="262">
        <f>AO21+AS21</f>
        <v>29</v>
      </c>
      <c r="AP19" s="263"/>
      <c r="AQ19" s="263"/>
      <c r="AR19" s="263"/>
      <c r="AS19" s="263"/>
      <c r="AT19" s="263"/>
      <c r="AU19" s="263"/>
      <c r="AV19" s="256"/>
      <c r="AW19" s="262">
        <f>AW21+BA21</f>
        <v>29</v>
      </c>
      <c r="AX19" s="263"/>
      <c r="AY19" s="263"/>
      <c r="AZ19" s="263"/>
      <c r="BA19" s="263"/>
      <c r="BB19" s="263"/>
      <c r="BC19" s="263"/>
      <c r="BD19" s="256"/>
      <c r="BE19" s="262">
        <f>BE21+BI21</f>
        <v>24</v>
      </c>
      <c r="BF19" s="263"/>
      <c r="BG19" s="263"/>
      <c r="BH19" s="263"/>
      <c r="BI19" s="263"/>
      <c r="BJ19" s="263"/>
      <c r="BK19" s="263"/>
      <c r="BL19" s="256"/>
      <c r="BM19" s="262">
        <f>BM21+BQ21</f>
        <v>32</v>
      </c>
      <c r="BN19" s="263"/>
      <c r="BO19" s="263"/>
      <c r="BP19" s="263"/>
      <c r="BQ19" s="263"/>
      <c r="BR19" s="263"/>
      <c r="BS19" s="263"/>
      <c r="BT19" s="264"/>
      <c r="BU19" s="257">
        <f>BU21+BW21</f>
        <v>14</v>
      </c>
      <c r="BV19" s="257"/>
      <c r="BW19" s="257"/>
      <c r="BX19" s="257"/>
      <c r="BY19" s="257">
        <f>BY21+CA21</f>
        <v>14</v>
      </c>
      <c r="BZ19" s="257"/>
      <c r="CA19" s="257"/>
      <c r="CB19" s="257"/>
      <c r="CC19" s="258">
        <f>CC21+CE21</f>
        <v>13</v>
      </c>
      <c r="CD19" s="258"/>
      <c r="CE19" s="258"/>
      <c r="CF19" s="259"/>
      <c r="CG19" s="258">
        <f>CG21+CI21</f>
        <v>16</v>
      </c>
      <c r="CH19" s="260"/>
      <c r="CI19" s="260"/>
      <c r="CJ19" s="261"/>
      <c r="CK19" s="258">
        <f>CK21+CM21</f>
        <v>14</v>
      </c>
      <c r="CL19" s="260"/>
      <c r="CM19" s="260"/>
      <c r="CN19" s="261"/>
      <c r="CO19" s="258">
        <f>CO21+CQ21</f>
        <v>15</v>
      </c>
      <c r="CP19" s="260"/>
      <c r="CQ19" s="260"/>
      <c r="CR19" s="261"/>
      <c r="CS19" s="258">
        <f>CS21+CU21</f>
        <v>13</v>
      </c>
      <c r="CT19" s="260"/>
      <c r="CU19" s="260"/>
      <c r="CV19" s="261"/>
      <c r="CW19" s="258">
        <f>CW21+CY21</f>
        <v>14</v>
      </c>
      <c r="CX19" s="260"/>
      <c r="CY19" s="260"/>
      <c r="CZ19" s="261"/>
      <c r="DA19" s="262">
        <f>DA21+DE21</f>
        <v>20</v>
      </c>
      <c r="DB19" s="263"/>
      <c r="DC19" s="263"/>
      <c r="DD19" s="263"/>
      <c r="DE19" s="263"/>
      <c r="DF19" s="263"/>
      <c r="DG19" s="263"/>
      <c r="DH19" s="256"/>
      <c r="DI19" s="262">
        <f>DI21+DM21</f>
        <v>8</v>
      </c>
      <c r="DJ19" s="263"/>
      <c r="DK19" s="263"/>
      <c r="DL19" s="263"/>
      <c r="DM19" s="263"/>
      <c r="DN19" s="263"/>
      <c r="DO19" s="263"/>
      <c r="DP19" s="256"/>
      <c r="DQ19" s="262">
        <f>DQ21+DS21</f>
        <v>7</v>
      </c>
      <c r="DR19" s="263"/>
      <c r="DS19" s="263"/>
      <c r="DT19" s="256"/>
      <c r="DU19" s="262">
        <f>DU21+DY21</f>
        <v>28</v>
      </c>
      <c r="DV19" s="263"/>
      <c r="DW19" s="263"/>
      <c r="DX19" s="263"/>
      <c r="DY19" s="263"/>
      <c r="DZ19" s="263"/>
      <c r="EA19" s="263"/>
      <c r="EB19" s="264"/>
      <c r="EC19" s="257">
        <f>EC21+EE21</f>
        <v>14</v>
      </c>
      <c r="ED19" s="257"/>
      <c r="EE19" s="257"/>
      <c r="EF19" s="257"/>
      <c r="EG19" s="257">
        <f>EG21+EI21</f>
        <v>14</v>
      </c>
      <c r="EH19" s="257"/>
      <c r="EI19" s="257"/>
      <c r="EJ19" s="257"/>
      <c r="EK19" s="258">
        <f>EK21+EM21</f>
        <v>13</v>
      </c>
      <c r="EL19" s="258"/>
      <c r="EM19" s="258"/>
      <c r="EN19" s="259"/>
      <c r="EO19" s="258">
        <f>EO21+EQ21</f>
        <v>16</v>
      </c>
      <c r="EP19" s="260"/>
      <c r="EQ19" s="260"/>
      <c r="ER19" s="261"/>
      <c r="ES19" s="258">
        <f>ES21+EU21</f>
        <v>14</v>
      </c>
      <c r="ET19" s="260"/>
      <c r="EU19" s="260"/>
      <c r="EV19" s="261"/>
      <c r="EW19" s="258">
        <f>EW21+EY21</f>
        <v>15</v>
      </c>
      <c r="EX19" s="260"/>
      <c r="EY19" s="260"/>
      <c r="EZ19" s="261"/>
      <c r="FA19" s="258">
        <f>FA21+FC21</f>
        <v>13</v>
      </c>
      <c r="FB19" s="260"/>
      <c r="FC19" s="260"/>
      <c r="FD19" s="261"/>
      <c r="FE19" s="258">
        <f>FE21+FG21</f>
        <v>14</v>
      </c>
      <c r="FF19" s="260"/>
      <c r="FG19" s="260"/>
      <c r="FH19" s="261"/>
      <c r="FI19" s="262">
        <f>FI21+FM21</f>
        <v>20</v>
      </c>
      <c r="FJ19" s="263"/>
      <c r="FK19" s="263"/>
      <c r="FL19" s="263"/>
      <c r="FM19" s="263"/>
      <c r="FN19" s="263"/>
      <c r="FO19" s="263"/>
      <c r="FP19" s="256"/>
      <c r="FQ19" s="262">
        <f>FQ21+FU21</f>
        <v>8</v>
      </c>
      <c r="FR19" s="263"/>
      <c r="FS19" s="263"/>
      <c r="FT19" s="263"/>
      <c r="FU19" s="263"/>
      <c r="FV19" s="263"/>
      <c r="FW19" s="263"/>
      <c r="FX19" s="256"/>
      <c r="FY19" s="262">
        <f>FY21+GA21</f>
        <v>7</v>
      </c>
      <c r="FZ19" s="263"/>
      <c r="GA19" s="263"/>
      <c r="GB19" s="256"/>
      <c r="GC19" s="262">
        <f>GC21+GG21</f>
        <v>28</v>
      </c>
      <c r="GD19" s="263"/>
      <c r="GE19" s="263"/>
      <c r="GF19" s="263"/>
      <c r="GG19" s="263"/>
      <c r="GH19" s="263"/>
      <c r="GI19" s="263"/>
      <c r="GJ19" s="264"/>
    </row>
    <row r="20" spans="3:192" s="184" customFormat="1" ht="15" customHeight="1" outlineLevel="1">
      <c r="G20" s="265"/>
      <c r="H20" s="266"/>
      <c r="I20" s="207" t="s">
        <v>745</v>
      </c>
      <c r="J20" s="208"/>
      <c r="K20" s="209" t="s">
        <v>746</v>
      </c>
      <c r="L20" s="208"/>
      <c r="M20" s="209" t="s">
        <v>745</v>
      </c>
      <c r="N20" s="208"/>
      <c r="O20" s="209" t="s">
        <v>746</v>
      </c>
      <c r="P20" s="208"/>
      <c r="Q20" s="210" t="s">
        <v>745</v>
      </c>
      <c r="R20" s="211"/>
      <c r="S20" s="210" t="s">
        <v>746</v>
      </c>
      <c r="T20" s="211"/>
      <c r="U20" s="210" t="s">
        <v>745</v>
      </c>
      <c r="V20" s="211"/>
      <c r="W20" s="210" t="s">
        <v>746</v>
      </c>
      <c r="X20" s="211"/>
      <c r="Y20" s="210" t="s">
        <v>745</v>
      </c>
      <c r="Z20" s="211"/>
      <c r="AA20" s="210" t="s">
        <v>746</v>
      </c>
      <c r="AB20" s="211"/>
      <c r="AC20" s="210" t="s">
        <v>745</v>
      </c>
      <c r="AD20" s="211"/>
      <c r="AE20" s="210" t="s">
        <v>746</v>
      </c>
      <c r="AF20" s="211"/>
      <c r="AG20" s="210" t="s">
        <v>745</v>
      </c>
      <c r="AH20" s="211"/>
      <c r="AI20" s="210" t="s">
        <v>746</v>
      </c>
      <c r="AJ20" s="211"/>
      <c r="AK20" s="210" t="s">
        <v>745</v>
      </c>
      <c r="AL20" s="211"/>
      <c r="AM20" s="210" t="s">
        <v>746</v>
      </c>
      <c r="AN20" s="211"/>
      <c r="AO20" s="210" t="s">
        <v>745</v>
      </c>
      <c r="AP20" s="212"/>
      <c r="AQ20" s="212"/>
      <c r="AR20" s="211"/>
      <c r="AS20" s="210" t="s">
        <v>746</v>
      </c>
      <c r="AT20" s="212"/>
      <c r="AU20" s="212"/>
      <c r="AV20" s="211"/>
      <c r="AW20" s="210" t="s">
        <v>745</v>
      </c>
      <c r="AX20" s="212"/>
      <c r="AY20" s="212"/>
      <c r="AZ20" s="211"/>
      <c r="BA20" s="210" t="s">
        <v>746</v>
      </c>
      <c r="BB20" s="212"/>
      <c r="BC20" s="212"/>
      <c r="BD20" s="211"/>
      <c r="BE20" s="213" t="s">
        <v>745</v>
      </c>
      <c r="BF20" s="214"/>
      <c r="BG20" s="214"/>
      <c r="BH20" s="214"/>
      <c r="BI20" s="214"/>
      <c r="BJ20" s="214"/>
      <c r="BK20" s="214"/>
      <c r="BL20" s="214" t="s">
        <v>746</v>
      </c>
      <c r="BM20" s="210" t="s">
        <v>745</v>
      </c>
      <c r="BN20" s="212"/>
      <c r="BO20" s="212"/>
      <c r="BP20" s="211"/>
      <c r="BQ20" s="210" t="s">
        <v>746</v>
      </c>
      <c r="BR20" s="212"/>
      <c r="BS20" s="212"/>
      <c r="BT20" s="215"/>
      <c r="BU20" s="216" t="s">
        <v>745</v>
      </c>
      <c r="BV20" s="208"/>
      <c r="BW20" s="209" t="s">
        <v>746</v>
      </c>
      <c r="BX20" s="208"/>
      <c r="BY20" s="209" t="s">
        <v>745</v>
      </c>
      <c r="BZ20" s="208"/>
      <c r="CA20" s="209" t="s">
        <v>746</v>
      </c>
      <c r="CB20" s="208"/>
      <c r="CC20" s="210" t="s">
        <v>745</v>
      </c>
      <c r="CD20" s="211"/>
      <c r="CE20" s="210" t="s">
        <v>746</v>
      </c>
      <c r="CF20" s="211"/>
      <c r="CG20" s="210" t="s">
        <v>745</v>
      </c>
      <c r="CH20" s="211"/>
      <c r="CI20" s="210" t="s">
        <v>746</v>
      </c>
      <c r="CJ20" s="211"/>
      <c r="CK20" s="210" t="s">
        <v>745</v>
      </c>
      <c r="CL20" s="211"/>
      <c r="CM20" s="210" t="s">
        <v>746</v>
      </c>
      <c r="CN20" s="211"/>
      <c r="CO20" s="210" t="s">
        <v>745</v>
      </c>
      <c r="CP20" s="211"/>
      <c r="CQ20" s="210" t="s">
        <v>746</v>
      </c>
      <c r="CR20" s="211"/>
      <c r="CS20" s="210" t="s">
        <v>745</v>
      </c>
      <c r="CT20" s="211"/>
      <c r="CU20" s="210" t="s">
        <v>746</v>
      </c>
      <c r="CV20" s="211"/>
      <c r="CW20" s="210" t="s">
        <v>745</v>
      </c>
      <c r="CX20" s="211"/>
      <c r="CY20" s="210" t="s">
        <v>746</v>
      </c>
      <c r="CZ20" s="211"/>
      <c r="DA20" s="210" t="s">
        <v>745</v>
      </c>
      <c r="DB20" s="212"/>
      <c r="DC20" s="212"/>
      <c r="DD20" s="211"/>
      <c r="DE20" s="210" t="s">
        <v>746</v>
      </c>
      <c r="DF20" s="212"/>
      <c r="DG20" s="212"/>
      <c r="DH20" s="211"/>
      <c r="DI20" s="210" t="s">
        <v>745</v>
      </c>
      <c r="DJ20" s="212"/>
      <c r="DK20" s="212"/>
      <c r="DL20" s="211"/>
      <c r="DM20" s="210" t="s">
        <v>746</v>
      </c>
      <c r="DN20" s="212"/>
      <c r="DO20" s="212"/>
      <c r="DP20" s="211"/>
      <c r="DQ20" s="213" t="s">
        <v>745</v>
      </c>
      <c r="DR20" s="214"/>
      <c r="DS20" s="214"/>
      <c r="DT20" s="214" t="s">
        <v>746</v>
      </c>
      <c r="DU20" s="210" t="s">
        <v>745</v>
      </c>
      <c r="DV20" s="212"/>
      <c r="DW20" s="212"/>
      <c r="DX20" s="211"/>
      <c r="DY20" s="210" t="s">
        <v>746</v>
      </c>
      <c r="DZ20" s="212"/>
      <c r="EA20" s="212"/>
      <c r="EB20" s="215"/>
      <c r="EC20" s="216" t="s">
        <v>745</v>
      </c>
      <c r="ED20" s="208"/>
      <c r="EE20" s="209" t="s">
        <v>746</v>
      </c>
      <c r="EF20" s="208"/>
      <c r="EG20" s="209" t="s">
        <v>745</v>
      </c>
      <c r="EH20" s="208"/>
      <c r="EI20" s="209" t="s">
        <v>746</v>
      </c>
      <c r="EJ20" s="208"/>
      <c r="EK20" s="210" t="s">
        <v>745</v>
      </c>
      <c r="EL20" s="211"/>
      <c r="EM20" s="210" t="s">
        <v>746</v>
      </c>
      <c r="EN20" s="211"/>
      <c r="EO20" s="210" t="s">
        <v>745</v>
      </c>
      <c r="EP20" s="211"/>
      <c r="EQ20" s="210" t="s">
        <v>746</v>
      </c>
      <c r="ER20" s="211"/>
      <c r="ES20" s="210" t="s">
        <v>745</v>
      </c>
      <c r="ET20" s="211"/>
      <c r="EU20" s="210" t="s">
        <v>746</v>
      </c>
      <c r="EV20" s="211"/>
      <c r="EW20" s="210" t="s">
        <v>745</v>
      </c>
      <c r="EX20" s="211"/>
      <c r="EY20" s="210" t="s">
        <v>746</v>
      </c>
      <c r="EZ20" s="211"/>
      <c r="FA20" s="210" t="s">
        <v>745</v>
      </c>
      <c r="FB20" s="211"/>
      <c r="FC20" s="210" t="s">
        <v>746</v>
      </c>
      <c r="FD20" s="211"/>
      <c r="FE20" s="210" t="s">
        <v>745</v>
      </c>
      <c r="FF20" s="211"/>
      <c r="FG20" s="210" t="s">
        <v>746</v>
      </c>
      <c r="FH20" s="211"/>
      <c r="FI20" s="210" t="s">
        <v>745</v>
      </c>
      <c r="FJ20" s="212"/>
      <c r="FK20" s="212"/>
      <c r="FL20" s="211"/>
      <c r="FM20" s="210" t="s">
        <v>746</v>
      </c>
      <c r="FN20" s="212"/>
      <c r="FO20" s="212"/>
      <c r="FP20" s="211"/>
      <c r="FQ20" s="210" t="s">
        <v>745</v>
      </c>
      <c r="FR20" s="212"/>
      <c r="FS20" s="212"/>
      <c r="FT20" s="211"/>
      <c r="FU20" s="210" t="s">
        <v>746</v>
      </c>
      <c r="FV20" s="212"/>
      <c r="FW20" s="212"/>
      <c r="FX20" s="211"/>
      <c r="FY20" s="213" t="s">
        <v>745</v>
      </c>
      <c r="FZ20" s="214"/>
      <c r="GA20" s="214"/>
      <c r="GB20" s="214" t="s">
        <v>746</v>
      </c>
      <c r="GC20" s="210" t="s">
        <v>745</v>
      </c>
      <c r="GD20" s="212"/>
      <c r="GE20" s="212"/>
      <c r="GF20" s="211"/>
      <c r="GG20" s="210" t="s">
        <v>746</v>
      </c>
      <c r="GH20" s="212"/>
      <c r="GI20" s="212"/>
      <c r="GJ20" s="215"/>
    </row>
    <row r="21" spans="3:192" s="184" customFormat="1" ht="15" customHeight="1" outlineLevel="1">
      <c r="G21" s="265"/>
      <c r="H21" s="266"/>
      <c r="I21" s="267">
        <f>I25+J25</f>
        <v>7</v>
      </c>
      <c r="J21" s="268"/>
      <c r="K21" s="269">
        <f t="shared" ref="K21" si="75">K25+L25</f>
        <v>8</v>
      </c>
      <c r="L21" s="268"/>
      <c r="M21" s="269">
        <f t="shared" ref="M21" si="76">M25+N25</f>
        <v>8</v>
      </c>
      <c r="N21" s="268"/>
      <c r="O21" s="269">
        <f t="shared" ref="O21" si="77">O25+P25</f>
        <v>7</v>
      </c>
      <c r="P21" s="268"/>
      <c r="Q21" s="269">
        <f t="shared" ref="Q21" si="78">Q25+R25</f>
        <v>6</v>
      </c>
      <c r="R21" s="268"/>
      <c r="S21" s="269">
        <f t="shared" ref="S21" si="79">S25+T25</f>
        <v>8</v>
      </c>
      <c r="T21" s="268"/>
      <c r="U21" s="269">
        <f t="shared" ref="U21" si="80">U25+V25</f>
        <v>8</v>
      </c>
      <c r="V21" s="268"/>
      <c r="W21" s="269">
        <f t="shared" ref="W21" si="81">W25+X25</f>
        <v>8</v>
      </c>
      <c r="X21" s="268"/>
      <c r="Y21" s="269">
        <f t="shared" ref="Y21" si="82">Y25+Z25</f>
        <v>8</v>
      </c>
      <c r="Z21" s="268"/>
      <c r="AA21" s="269">
        <f t="shared" ref="AA21" si="83">AA25+AB25</f>
        <v>8</v>
      </c>
      <c r="AB21" s="268"/>
      <c r="AC21" s="269">
        <f t="shared" ref="AC21" si="84">AC25+AD25</f>
        <v>8</v>
      </c>
      <c r="AD21" s="268"/>
      <c r="AE21" s="269">
        <f t="shared" ref="AE21" si="85">AE25+AF25</f>
        <v>8</v>
      </c>
      <c r="AF21" s="268"/>
      <c r="AG21" s="269">
        <f>AG25+AH25</f>
        <v>8</v>
      </c>
      <c r="AH21" s="268"/>
      <c r="AI21" s="269">
        <f t="shared" ref="AI21" si="86">AI25+AJ25</f>
        <v>8</v>
      </c>
      <c r="AJ21" s="268"/>
      <c r="AK21" s="269">
        <f t="shared" ref="AK21" si="87">AK25+AL25</f>
        <v>8</v>
      </c>
      <c r="AL21" s="268"/>
      <c r="AM21" s="269">
        <f t="shared" ref="AM21" si="88">AM25+AN25</f>
        <v>8</v>
      </c>
      <c r="AN21" s="268"/>
      <c r="AO21" s="270">
        <f>AO23+AQ23</f>
        <v>14</v>
      </c>
      <c r="AP21" s="270"/>
      <c r="AQ21" s="270"/>
      <c r="AR21" s="270"/>
      <c r="AS21" s="270">
        <f>AS23+AU23</f>
        <v>15</v>
      </c>
      <c r="AT21" s="270"/>
      <c r="AU21" s="270"/>
      <c r="AV21" s="270"/>
      <c r="AW21" s="270">
        <f>AW23+AY23</f>
        <v>13</v>
      </c>
      <c r="AX21" s="270"/>
      <c r="AY21" s="270"/>
      <c r="AZ21" s="270"/>
      <c r="BA21" s="270">
        <f>BA23+BC23</f>
        <v>16</v>
      </c>
      <c r="BB21" s="270"/>
      <c r="BC21" s="270"/>
      <c r="BD21" s="270"/>
      <c r="BE21" s="270">
        <f>BE23+BG23</f>
        <v>13</v>
      </c>
      <c r="BF21" s="270"/>
      <c r="BG21" s="270"/>
      <c r="BH21" s="270"/>
      <c r="BI21" s="270">
        <f>BI23+BK23</f>
        <v>11</v>
      </c>
      <c r="BJ21" s="270"/>
      <c r="BK21" s="270"/>
      <c r="BL21" s="270"/>
      <c r="BM21" s="270">
        <f>BM23+BO23</f>
        <v>16</v>
      </c>
      <c r="BN21" s="270"/>
      <c r="BO21" s="270"/>
      <c r="BP21" s="270"/>
      <c r="BQ21" s="270">
        <f>BQ23+BS23</f>
        <v>16</v>
      </c>
      <c r="BR21" s="270"/>
      <c r="BS21" s="270"/>
      <c r="BT21" s="270"/>
      <c r="BU21" s="271">
        <f>BU25+BV25</f>
        <v>7</v>
      </c>
      <c r="BV21" s="271"/>
      <c r="BW21" s="271">
        <f>BW25+BX25</f>
        <v>7</v>
      </c>
      <c r="BX21" s="271"/>
      <c r="BY21" s="271">
        <f t="shared" ref="BY21" si="89">BY25+BZ25</f>
        <v>8</v>
      </c>
      <c r="BZ21" s="271"/>
      <c r="CA21" s="271">
        <f t="shared" ref="CA21" si="90">CA25+CB25</f>
        <v>6</v>
      </c>
      <c r="CB21" s="271"/>
      <c r="CC21" s="271">
        <f t="shared" ref="CC21" si="91">CC25+CD25</f>
        <v>8</v>
      </c>
      <c r="CD21" s="271"/>
      <c r="CE21" s="271">
        <f t="shared" ref="CE21" si="92">CE25+CF25</f>
        <v>5</v>
      </c>
      <c r="CF21" s="271"/>
      <c r="CG21" s="271">
        <f t="shared" ref="CG21" si="93">CG25+CH25</f>
        <v>8</v>
      </c>
      <c r="CH21" s="271"/>
      <c r="CI21" s="271">
        <f t="shared" ref="CI21" si="94">CI25+CJ25</f>
        <v>8</v>
      </c>
      <c r="CJ21" s="271"/>
      <c r="CK21" s="271">
        <f t="shared" ref="CK21" si="95">CK25+CL25</f>
        <v>7</v>
      </c>
      <c r="CL21" s="271"/>
      <c r="CM21" s="271">
        <f t="shared" ref="CM21" si="96">CM25+CN25</f>
        <v>7</v>
      </c>
      <c r="CN21" s="271"/>
      <c r="CO21" s="271">
        <f t="shared" ref="CO21" si="97">CO25+CP25</f>
        <v>8</v>
      </c>
      <c r="CP21" s="271"/>
      <c r="CQ21" s="271">
        <f t="shared" ref="CQ21" si="98">CQ25+CR25</f>
        <v>7</v>
      </c>
      <c r="CR21" s="271"/>
      <c r="CS21" s="271">
        <f t="shared" ref="CS21" si="99">CS25+CT25</f>
        <v>7</v>
      </c>
      <c r="CT21" s="271"/>
      <c r="CU21" s="271">
        <f t="shared" ref="CU21" si="100">CU25+CV25</f>
        <v>6</v>
      </c>
      <c r="CV21" s="271"/>
      <c r="CW21" s="271">
        <f t="shared" ref="CW21" si="101">CW25+CX25</f>
        <v>7</v>
      </c>
      <c r="CX21" s="271"/>
      <c r="CY21" s="271">
        <f t="shared" ref="CY21" si="102">CY25+CZ25</f>
        <v>7</v>
      </c>
      <c r="CZ21" s="271"/>
      <c r="DA21" s="270">
        <f>DA23+DC23</f>
        <v>12</v>
      </c>
      <c r="DB21" s="270"/>
      <c r="DC21" s="270"/>
      <c r="DD21" s="270"/>
      <c r="DE21" s="270">
        <f>DE23+DG23</f>
        <v>8</v>
      </c>
      <c r="DF21" s="270"/>
      <c r="DG21" s="270"/>
      <c r="DH21" s="270"/>
      <c r="DI21" s="270">
        <f>DI23+DK23</f>
        <v>5</v>
      </c>
      <c r="DJ21" s="270"/>
      <c r="DK21" s="270"/>
      <c r="DL21" s="270"/>
      <c r="DM21" s="270">
        <f>DM23+DO23</f>
        <v>3</v>
      </c>
      <c r="DN21" s="270"/>
      <c r="DO21" s="270"/>
      <c r="DP21" s="270"/>
      <c r="DQ21" s="272">
        <f>SUM(DQ26:DQ29)</f>
        <v>3</v>
      </c>
      <c r="DR21" s="273"/>
      <c r="DS21" s="272">
        <f>SUM(DT26:DT29)</f>
        <v>4</v>
      </c>
      <c r="DT21" s="273"/>
      <c r="DU21" s="270">
        <f>DU23+DW23</f>
        <v>14</v>
      </c>
      <c r="DV21" s="270"/>
      <c r="DW21" s="270"/>
      <c r="DX21" s="270"/>
      <c r="DY21" s="270">
        <f>DY23+EA23</f>
        <v>14</v>
      </c>
      <c r="DZ21" s="274"/>
      <c r="EA21" s="274"/>
      <c r="EB21" s="275"/>
      <c r="EC21" s="271">
        <f>EC25+ED25</f>
        <v>7</v>
      </c>
      <c r="ED21" s="271"/>
      <c r="EE21" s="271">
        <f>EE25+EF25</f>
        <v>7</v>
      </c>
      <c r="EF21" s="271"/>
      <c r="EG21" s="271">
        <f t="shared" ref="EG21" si="103">EG25+EH25</f>
        <v>8</v>
      </c>
      <c r="EH21" s="271"/>
      <c r="EI21" s="271">
        <f t="shared" ref="EI21" si="104">EI25+EJ25</f>
        <v>6</v>
      </c>
      <c r="EJ21" s="271"/>
      <c r="EK21" s="271">
        <f t="shared" ref="EK21" si="105">EK25+EL25</f>
        <v>8</v>
      </c>
      <c r="EL21" s="271"/>
      <c r="EM21" s="271">
        <f t="shared" ref="EM21" si="106">EM25+EN25</f>
        <v>5</v>
      </c>
      <c r="EN21" s="271"/>
      <c r="EO21" s="271">
        <f t="shared" ref="EO21" si="107">EO25+EP25</f>
        <v>8</v>
      </c>
      <c r="EP21" s="271"/>
      <c r="EQ21" s="271">
        <f t="shared" ref="EQ21" si="108">EQ25+ER25</f>
        <v>8</v>
      </c>
      <c r="ER21" s="271"/>
      <c r="ES21" s="271">
        <f t="shared" ref="ES21" si="109">ES25+ET25</f>
        <v>7</v>
      </c>
      <c r="ET21" s="271"/>
      <c r="EU21" s="271">
        <f t="shared" ref="EU21" si="110">EU25+EV25</f>
        <v>7</v>
      </c>
      <c r="EV21" s="271"/>
      <c r="EW21" s="271">
        <f t="shared" ref="EW21" si="111">EW25+EX25</f>
        <v>8</v>
      </c>
      <c r="EX21" s="271"/>
      <c r="EY21" s="271">
        <f t="shared" ref="EY21" si="112">EY25+EZ25</f>
        <v>7</v>
      </c>
      <c r="EZ21" s="271"/>
      <c r="FA21" s="271">
        <f t="shared" ref="FA21" si="113">FA25+FB25</f>
        <v>7</v>
      </c>
      <c r="FB21" s="271"/>
      <c r="FC21" s="271">
        <f t="shared" ref="FC21" si="114">FC25+FD25</f>
        <v>6</v>
      </c>
      <c r="FD21" s="271"/>
      <c r="FE21" s="271">
        <f t="shared" ref="FE21" si="115">FE25+FF25</f>
        <v>7</v>
      </c>
      <c r="FF21" s="271"/>
      <c r="FG21" s="271">
        <f t="shared" ref="FG21" si="116">FG25+FH25</f>
        <v>7</v>
      </c>
      <c r="FH21" s="271"/>
      <c r="FI21" s="270">
        <f>FI23+FK23</f>
        <v>12</v>
      </c>
      <c r="FJ21" s="270"/>
      <c r="FK21" s="270"/>
      <c r="FL21" s="270"/>
      <c r="FM21" s="270">
        <f>FM23+FO23</f>
        <v>8</v>
      </c>
      <c r="FN21" s="270"/>
      <c r="FO21" s="270"/>
      <c r="FP21" s="270"/>
      <c r="FQ21" s="270">
        <f>FQ23+FS23</f>
        <v>5</v>
      </c>
      <c r="FR21" s="270"/>
      <c r="FS21" s="270"/>
      <c r="FT21" s="270"/>
      <c r="FU21" s="270">
        <f>FU23+FW23</f>
        <v>3</v>
      </c>
      <c r="FV21" s="270"/>
      <c r="FW21" s="270"/>
      <c r="FX21" s="270"/>
      <c r="FY21" s="272">
        <f>SUM(FY26:FY29)</f>
        <v>3</v>
      </c>
      <c r="FZ21" s="273"/>
      <c r="GA21" s="272">
        <f>SUM(GB26:GB29)</f>
        <v>4</v>
      </c>
      <c r="GB21" s="273"/>
      <c r="GC21" s="270">
        <f>GC23+GE23</f>
        <v>14</v>
      </c>
      <c r="GD21" s="270"/>
      <c r="GE21" s="270"/>
      <c r="GF21" s="270"/>
      <c r="GG21" s="270">
        <f>GG23+GI23</f>
        <v>14</v>
      </c>
      <c r="GH21" s="274"/>
      <c r="GI21" s="274"/>
      <c r="GJ21" s="275"/>
    </row>
    <row r="22" spans="3:192" s="184" customFormat="1" ht="15" customHeight="1" outlineLevel="1">
      <c r="G22" s="265"/>
      <c r="H22" s="266"/>
      <c r="I22" s="276"/>
      <c r="J22" s="277"/>
      <c r="K22" s="278"/>
      <c r="L22" s="277"/>
      <c r="M22" s="278"/>
      <c r="N22" s="277"/>
      <c r="O22" s="278"/>
      <c r="P22" s="277"/>
      <c r="Q22" s="278"/>
      <c r="R22" s="277"/>
      <c r="S22" s="278"/>
      <c r="T22" s="277"/>
      <c r="U22" s="278"/>
      <c r="V22" s="277"/>
      <c r="W22" s="278"/>
      <c r="X22" s="277"/>
      <c r="Y22" s="278"/>
      <c r="Z22" s="277"/>
      <c r="AA22" s="278"/>
      <c r="AB22" s="277"/>
      <c r="AC22" s="278"/>
      <c r="AD22" s="277"/>
      <c r="AE22" s="278"/>
      <c r="AF22" s="277"/>
      <c r="AG22" s="278"/>
      <c r="AH22" s="277"/>
      <c r="AI22" s="278"/>
      <c r="AJ22" s="277"/>
      <c r="AK22" s="278"/>
      <c r="AL22" s="277"/>
      <c r="AM22" s="278"/>
      <c r="AN22" s="277"/>
      <c r="AO22" s="210" t="s">
        <v>747</v>
      </c>
      <c r="AP22" s="211"/>
      <c r="AQ22" s="210" t="s">
        <v>748</v>
      </c>
      <c r="AR22" s="211"/>
      <c r="AS22" s="210" t="s">
        <v>747</v>
      </c>
      <c r="AT22" s="211"/>
      <c r="AU22" s="210" t="s">
        <v>748</v>
      </c>
      <c r="AV22" s="211"/>
      <c r="AW22" s="210" t="s">
        <v>747</v>
      </c>
      <c r="AX22" s="211"/>
      <c r="AY22" s="210" t="s">
        <v>748</v>
      </c>
      <c r="AZ22" s="211"/>
      <c r="BA22" s="210" t="s">
        <v>747</v>
      </c>
      <c r="BB22" s="211"/>
      <c r="BC22" s="210" t="s">
        <v>748</v>
      </c>
      <c r="BD22" s="211"/>
      <c r="BE22" s="210" t="s">
        <v>747</v>
      </c>
      <c r="BF22" s="211"/>
      <c r="BG22" s="210" t="s">
        <v>748</v>
      </c>
      <c r="BH22" s="211"/>
      <c r="BI22" s="210" t="s">
        <v>747</v>
      </c>
      <c r="BJ22" s="211"/>
      <c r="BK22" s="210" t="s">
        <v>748</v>
      </c>
      <c r="BL22" s="211"/>
      <c r="BM22" s="210" t="s">
        <v>747</v>
      </c>
      <c r="BN22" s="211"/>
      <c r="BO22" s="210" t="s">
        <v>748</v>
      </c>
      <c r="BP22" s="211"/>
      <c r="BQ22" s="210" t="s">
        <v>747</v>
      </c>
      <c r="BR22" s="211"/>
      <c r="BS22" s="210" t="s">
        <v>748</v>
      </c>
      <c r="BT22" s="211"/>
      <c r="BU22" s="271"/>
      <c r="BV22" s="271"/>
      <c r="BW22" s="271"/>
      <c r="BX22" s="271"/>
      <c r="BY22" s="271"/>
      <c r="BZ22" s="271"/>
      <c r="CA22" s="271"/>
      <c r="CB22" s="271"/>
      <c r="CC22" s="271"/>
      <c r="CD22" s="271"/>
      <c r="CE22" s="271"/>
      <c r="CF22" s="271"/>
      <c r="CG22" s="271"/>
      <c r="CH22" s="271"/>
      <c r="CI22" s="271"/>
      <c r="CJ22" s="271"/>
      <c r="CK22" s="271"/>
      <c r="CL22" s="271"/>
      <c r="CM22" s="271"/>
      <c r="CN22" s="271"/>
      <c r="CO22" s="271"/>
      <c r="CP22" s="271"/>
      <c r="CQ22" s="271"/>
      <c r="CR22" s="271"/>
      <c r="CS22" s="271"/>
      <c r="CT22" s="271"/>
      <c r="CU22" s="271"/>
      <c r="CV22" s="271"/>
      <c r="CW22" s="271"/>
      <c r="CX22" s="271"/>
      <c r="CY22" s="271"/>
      <c r="CZ22" s="271"/>
      <c r="DA22" s="210" t="s">
        <v>747</v>
      </c>
      <c r="DB22" s="211"/>
      <c r="DC22" s="210" t="s">
        <v>748</v>
      </c>
      <c r="DD22" s="211"/>
      <c r="DE22" s="210" t="s">
        <v>747</v>
      </c>
      <c r="DF22" s="211"/>
      <c r="DG22" s="210" t="s">
        <v>748</v>
      </c>
      <c r="DH22" s="211"/>
      <c r="DI22" s="210" t="s">
        <v>747</v>
      </c>
      <c r="DJ22" s="211"/>
      <c r="DK22" s="210" t="s">
        <v>748</v>
      </c>
      <c r="DL22" s="211"/>
      <c r="DM22" s="210" t="s">
        <v>747</v>
      </c>
      <c r="DN22" s="211"/>
      <c r="DO22" s="210" t="s">
        <v>748</v>
      </c>
      <c r="DP22" s="211"/>
      <c r="DQ22" s="279"/>
      <c r="DR22" s="280"/>
      <c r="DS22" s="279"/>
      <c r="DT22" s="280"/>
      <c r="DU22" s="210" t="s">
        <v>747</v>
      </c>
      <c r="DV22" s="211"/>
      <c r="DW22" s="210" t="s">
        <v>748</v>
      </c>
      <c r="DX22" s="211"/>
      <c r="DY22" s="210" t="s">
        <v>747</v>
      </c>
      <c r="DZ22" s="211"/>
      <c r="EA22" s="210" t="s">
        <v>748</v>
      </c>
      <c r="EB22" s="215"/>
      <c r="EC22" s="271"/>
      <c r="ED22" s="271"/>
      <c r="EE22" s="271"/>
      <c r="EF22" s="271"/>
      <c r="EG22" s="271"/>
      <c r="EH22" s="271"/>
      <c r="EI22" s="271"/>
      <c r="EJ22" s="271"/>
      <c r="EK22" s="271"/>
      <c r="EL22" s="271"/>
      <c r="EM22" s="271"/>
      <c r="EN22" s="271"/>
      <c r="EO22" s="271"/>
      <c r="EP22" s="271"/>
      <c r="EQ22" s="271"/>
      <c r="ER22" s="271"/>
      <c r="ES22" s="271"/>
      <c r="ET22" s="271"/>
      <c r="EU22" s="271"/>
      <c r="EV22" s="271"/>
      <c r="EW22" s="271"/>
      <c r="EX22" s="271"/>
      <c r="EY22" s="271"/>
      <c r="EZ22" s="271"/>
      <c r="FA22" s="271"/>
      <c r="FB22" s="271"/>
      <c r="FC22" s="271"/>
      <c r="FD22" s="271"/>
      <c r="FE22" s="271"/>
      <c r="FF22" s="271"/>
      <c r="FG22" s="271"/>
      <c r="FH22" s="271"/>
      <c r="FI22" s="210" t="s">
        <v>747</v>
      </c>
      <c r="FJ22" s="211"/>
      <c r="FK22" s="210" t="s">
        <v>748</v>
      </c>
      <c r="FL22" s="211"/>
      <c r="FM22" s="210" t="s">
        <v>747</v>
      </c>
      <c r="FN22" s="211"/>
      <c r="FO22" s="210" t="s">
        <v>748</v>
      </c>
      <c r="FP22" s="211"/>
      <c r="FQ22" s="210" t="s">
        <v>747</v>
      </c>
      <c r="FR22" s="211"/>
      <c r="FS22" s="210" t="s">
        <v>748</v>
      </c>
      <c r="FT22" s="211"/>
      <c r="FU22" s="210" t="s">
        <v>747</v>
      </c>
      <c r="FV22" s="211"/>
      <c r="FW22" s="210" t="s">
        <v>748</v>
      </c>
      <c r="FX22" s="211"/>
      <c r="FY22" s="279"/>
      <c r="FZ22" s="280"/>
      <c r="GA22" s="279"/>
      <c r="GB22" s="280"/>
      <c r="GC22" s="210" t="s">
        <v>747</v>
      </c>
      <c r="GD22" s="211"/>
      <c r="GE22" s="210" t="s">
        <v>748</v>
      </c>
      <c r="GF22" s="211"/>
      <c r="GG22" s="210" t="s">
        <v>747</v>
      </c>
      <c r="GH22" s="211"/>
      <c r="GI22" s="210" t="s">
        <v>748</v>
      </c>
      <c r="GJ22" s="215"/>
    </row>
    <row r="23" spans="3:192" s="184" customFormat="1" ht="15" customHeight="1" outlineLevel="1">
      <c r="G23" s="265"/>
      <c r="H23" s="266"/>
      <c r="I23" s="281"/>
      <c r="J23" s="282"/>
      <c r="K23" s="283"/>
      <c r="L23" s="282"/>
      <c r="M23" s="283"/>
      <c r="N23" s="282"/>
      <c r="O23" s="283"/>
      <c r="P23" s="282"/>
      <c r="Q23" s="283"/>
      <c r="R23" s="282"/>
      <c r="S23" s="283"/>
      <c r="T23" s="282"/>
      <c r="U23" s="283"/>
      <c r="V23" s="282"/>
      <c r="W23" s="283"/>
      <c r="X23" s="282"/>
      <c r="Y23" s="283"/>
      <c r="Z23" s="282"/>
      <c r="AA23" s="283"/>
      <c r="AB23" s="282"/>
      <c r="AC23" s="283"/>
      <c r="AD23" s="282"/>
      <c r="AE23" s="283"/>
      <c r="AF23" s="282"/>
      <c r="AG23" s="283"/>
      <c r="AH23" s="282"/>
      <c r="AI23" s="283"/>
      <c r="AJ23" s="282"/>
      <c r="AK23" s="283"/>
      <c r="AL23" s="282"/>
      <c r="AM23" s="283"/>
      <c r="AN23" s="282"/>
      <c r="AO23" s="234">
        <f>AO25+AP25</f>
        <v>7</v>
      </c>
      <c r="AP23" s="235"/>
      <c r="AQ23" s="234">
        <f t="shared" ref="AQ23" si="117">AQ25+AR25</f>
        <v>7</v>
      </c>
      <c r="AR23" s="235"/>
      <c r="AS23" s="234">
        <f t="shared" ref="AS23" si="118">AS25+AT25</f>
        <v>8</v>
      </c>
      <c r="AT23" s="235"/>
      <c r="AU23" s="234">
        <f t="shared" ref="AU23" si="119">AU25+AV25</f>
        <v>7</v>
      </c>
      <c r="AV23" s="235"/>
      <c r="AW23" s="234">
        <f t="shared" ref="AW23" si="120">AW25+AX25</f>
        <v>7</v>
      </c>
      <c r="AX23" s="235"/>
      <c r="AY23" s="234">
        <f t="shared" ref="AY23" si="121">AY25+AZ25</f>
        <v>6</v>
      </c>
      <c r="AZ23" s="235"/>
      <c r="BA23" s="234">
        <f t="shared" ref="BA23" si="122">BA25+BB25</f>
        <v>8</v>
      </c>
      <c r="BB23" s="235"/>
      <c r="BC23" s="234">
        <f t="shared" ref="BC23" si="123">BC25+BD25</f>
        <v>8</v>
      </c>
      <c r="BD23" s="235"/>
      <c r="BE23" s="234">
        <f t="shared" ref="BE23" si="124">BE25+BF25</f>
        <v>6</v>
      </c>
      <c r="BF23" s="235"/>
      <c r="BG23" s="234">
        <f t="shared" ref="BG23" si="125">BG25+BH25</f>
        <v>7</v>
      </c>
      <c r="BH23" s="235"/>
      <c r="BI23" s="234">
        <f t="shared" ref="BI23" si="126">BI25+BJ25</f>
        <v>5</v>
      </c>
      <c r="BJ23" s="235"/>
      <c r="BK23" s="234">
        <f t="shared" ref="BK23" si="127">BK25+BL25</f>
        <v>6</v>
      </c>
      <c r="BL23" s="235"/>
      <c r="BM23" s="234">
        <f t="shared" ref="BM23" si="128">BM25+BN25</f>
        <v>8</v>
      </c>
      <c r="BN23" s="235"/>
      <c r="BO23" s="234">
        <f t="shared" ref="BO23" si="129">BO25+BP25</f>
        <v>8</v>
      </c>
      <c r="BP23" s="235"/>
      <c r="BQ23" s="234">
        <f t="shared" ref="BQ23" si="130">BQ25+BR25</f>
        <v>8</v>
      </c>
      <c r="BR23" s="235"/>
      <c r="BS23" s="234">
        <f t="shared" ref="BS23" si="131">BS25+BT25</f>
        <v>8</v>
      </c>
      <c r="BT23" s="235"/>
      <c r="BU23" s="271"/>
      <c r="BV23" s="271"/>
      <c r="BW23" s="271"/>
      <c r="BX23" s="271"/>
      <c r="BY23" s="271"/>
      <c r="BZ23" s="271"/>
      <c r="CA23" s="271"/>
      <c r="CB23" s="271"/>
      <c r="CC23" s="271"/>
      <c r="CD23" s="271"/>
      <c r="CE23" s="271"/>
      <c r="CF23" s="271"/>
      <c r="CG23" s="271"/>
      <c r="CH23" s="271"/>
      <c r="CI23" s="271"/>
      <c r="CJ23" s="271"/>
      <c r="CK23" s="271"/>
      <c r="CL23" s="271"/>
      <c r="CM23" s="271"/>
      <c r="CN23" s="271"/>
      <c r="CO23" s="271"/>
      <c r="CP23" s="271"/>
      <c r="CQ23" s="271"/>
      <c r="CR23" s="271"/>
      <c r="CS23" s="271"/>
      <c r="CT23" s="271"/>
      <c r="CU23" s="271"/>
      <c r="CV23" s="271"/>
      <c r="CW23" s="271"/>
      <c r="CX23" s="271"/>
      <c r="CY23" s="271"/>
      <c r="CZ23" s="271"/>
      <c r="DA23" s="236">
        <f>DA25+DB25</f>
        <v>8</v>
      </c>
      <c r="DB23" s="237"/>
      <c r="DC23" s="238">
        <f>SUM(DD26:DD29)</f>
        <v>4</v>
      </c>
      <c r="DD23" s="239"/>
      <c r="DE23" s="238">
        <f>SUM(DE26:DE29)</f>
        <v>4</v>
      </c>
      <c r="DF23" s="239"/>
      <c r="DG23" s="238">
        <f>SUM(DH26:DH29)</f>
        <v>4</v>
      </c>
      <c r="DH23" s="239"/>
      <c r="DI23" s="238">
        <f>SUM(DI26:DI29)</f>
        <v>4</v>
      </c>
      <c r="DJ23" s="239"/>
      <c r="DK23" s="238">
        <f>SUM(DL26:DL29)</f>
        <v>1</v>
      </c>
      <c r="DL23" s="239"/>
      <c r="DM23" s="238">
        <f>SUM(DM26:DM29)</f>
        <v>1</v>
      </c>
      <c r="DN23" s="239"/>
      <c r="DO23" s="238">
        <f>SUM(DP26:DP29)</f>
        <v>2</v>
      </c>
      <c r="DP23" s="239"/>
      <c r="DQ23" s="284"/>
      <c r="DR23" s="285"/>
      <c r="DS23" s="284"/>
      <c r="DT23" s="285"/>
      <c r="DU23" s="238">
        <f>DU25+DV25</f>
        <v>8</v>
      </c>
      <c r="DV23" s="239"/>
      <c r="DW23" s="238">
        <f>DW25+DX25</f>
        <v>6</v>
      </c>
      <c r="DX23" s="239"/>
      <c r="DY23" s="238">
        <f t="shared" ref="DY23" si="132">DY25+DZ25</f>
        <v>7</v>
      </c>
      <c r="DZ23" s="239"/>
      <c r="EA23" s="238">
        <f t="shared" ref="EA23" si="133">EA25+EB25</f>
        <v>7</v>
      </c>
      <c r="EB23" s="239"/>
      <c r="EC23" s="271"/>
      <c r="ED23" s="271"/>
      <c r="EE23" s="271"/>
      <c r="EF23" s="271"/>
      <c r="EG23" s="271"/>
      <c r="EH23" s="271"/>
      <c r="EI23" s="271"/>
      <c r="EJ23" s="271"/>
      <c r="EK23" s="271"/>
      <c r="EL23" s="271"/>
      <c r="EM23" s="271"/>
      <c r="EN23" s="271"/>
      <c r="EO23" s="271"/>
      <c r="EP23" s="271"/>
      <c r="EQ23" s="271"/>
      <c r="ER23" s="271"/>
      <c r="ES23" s="271"/>
      <c r="ET23" s="271"/>
      <c r="EU23" s="271"/>
      <c r="EV23" s="271"/>
      <c r="EW23" s="271"/>
      <c r="EX23" s="271"/>
      <c r="EY23" s="271"/>
      <c r="EZ23" s="271"/>
      <c r="FA23" s="271"/>
      <c r="FB23" s="271"/>
      <c r="FC23" s="271"/>
      <c r="FD23" s="271"/>
      <c r="FE23" s="271"/>
      <c r="FF23" s="271"/>
      <c r="FG23" s="271"/>
      <c r="FH23" s="271"/>
      <c r="FI23" s="236">
        <f>FI25+FJ25</f>
        <v>8</v>
      </c>
      <c r="FJ23" s="237"/>
      <c r="FK23" s="238">
        <f>SUM(FL26:FL29)</f>
        <v>4</v>
      </c>
      <c r="FL23" s="239"/>
      <c r="FM23" s="238">
        <f>SUM(FM26:FM29)</f>
        <v>4</v>
      </c>
      <c r="FN23" s="239"/>
      <c r="FO23" s="238">
        <f>SUM(FP26:FP29)</f>
        <v>4</v>
      </c>
      <c r="FP23" s="239"/>
      <c r="FQ23" s="238">
        <f>SUM(FQ26:FQ29)</f>
        <v>4</v>
      </c>
      <c r="FR23" s="239"/>
      <c r="FS23" s="238">
        <f>SUM(FT26:FT29)</f>
        <v>1</v>
      </c>
      <c r="FT23" s="239"/>
      <c r="FU23" s="238">
        <f>SUM(FU26:FU29)</f>
        <v>1</v>
      </c>
      <c r="FV23" s="239"/>
      <c r="FW23" s="238">
        <f>SUM(FX26:FX29)</f>
        <v>2</v>
      </c>
      <c r="FX23" s="239"/>
      <c r="FY23" s="284"/>
      <c r="FZ23" s="285"/>
      <c r="GA23" s="284"/>
      <c r="GB23" s="285"/>
      <c r="GC23" s="238">
        <f>GC25+GD25</f>
        <v>8</v>
      </c>
      <c r="GD23" s="239"/>
      <c r="GE23" s="238">
        <f>GE25+GF25</f>
        <v>6</v>
      </c>
      <c r="GF23" s="239"/>
      <c r="GG23" s="238">
        <f t="shared" ref="GG23" si="134">GG25+GH25</f>
        <v>7</v>
      </c>
      <c r="GH23" s="239"/>
      <c r="GI23" s="238">
        <f t="shared" ref="GI23" si="135">GI25+GJ25</f>
        <v>7</v>
      </c>
      <c r="GJ23" s="239"/>
    </row>
    <row r="24" spans="3:192" s="184" customFormat="1" ht="15" customHeight="1" outlineLevel="1">
      <c r="G24" s="265"/>
      <c r="H24" s="266"/>
      <c r="I24" s="242" t="s">
        <v>749</v>
      </c>
      <c r="J24" s="243" t="s">
        <v>748</v>
      </c>
      <c r="K24" s="243" t="s">
        <v>749</v>
      </c>
      <c r="L24" s="243" t="s">
        <v>748</v>
      </c>
      <c r="M24" s="243" t="s">
        <v>749</v>
      </c>
      <c r="N24" s="243" t="s">
        <v>748</v>
      </c>
      <c r="O24" s="243" t="s">
        <v>749</v>
      </c>
      <c r="P24" s="243" t="s">
        <v>748</v>
      </c>
      <c r="Q24" s="243" t="s">
        <v>749</v>
      </c>
      <c r="R24" s="243" t="s">
        <v>748</v>
      </c>
      <c r="S24" s="243" t="s">
        <v>749</v>
      </c>
      <c r="T24" s="243" t="s">
        <v>748</v>
      </c>
      <c r="U24" s="243" t="s">
        <v>749</v>
      </c>
      <c r="V24" s="243" t="s">
        <v>748</v>
      </c>
      <c r="W24" s="243" t="s">
        <v>749</v>
      </c>
      <c r="X24" s="243" t="s">
        <v>748</v>
      </c>
      <c r="Y24" s="243" t="s">
        <v>749</v>
      </c>
      <c r="Z24" s="243" t="s">
        <v>748</v>
      </c>
      <c r="AA24" s="243" t="s">
        <v>749</v>
      </c>
      <c r="AB24" s="243" t="s">
        <v>748</v>
      </c>
      <c r="AC24" s="243" t="s">
        <v>749</v>
      </c>
      <c r="AD24" s="243" t="s">
        <v>748</v>
      </c>
      <c r="AE24" s="243" t="s">
        <v>749</v>
      </c>
      <c r="AF24" s="243" t="s">
        <v>748</v>
      </c>
      <c r="AG24" s="243" t="s">
        <v>749</v>
      </c>
      <c r="AH24" s="243" t="s">
        <v>748</v>
      </c>
      <c r="AI24" s="243" t="s">
        <v>749</v>
      </c>
      <c r="AJ24" s="243" t="s">
        <v>748</v>
      </c>
      <c r="AK24" s="243" t="s">
        <v>749</v>
      </c>
      <c r="AL24" s="243" t="s">
        <v>748</v>
      </c>
      <c r="AM24" s="243" t="s">
        <v>749</v>
      </c>
      <c r="AN24" s="243" t="s">
        <v>748</v>
      </c>
      <c r="AO24" s="243" t="s">
        <v>749</v>
      </c>
      <c r="AP24" s="243" t="s">
        <v>748</v>
      </c>
      <c r="AQ24" s="243" t="s">
        <v>749</v>
      </c>
      <c r="AR24" s="243" t="s">
        <v>748</v>
      </c>
      <c r="AS24" s="243" t="s">
        <v>749</v>
      </c>
      <c r="AT24" s="243" t="s">
        <v>748</v>
      </c>
      <c r="AU24" s="243" t="s">
        <v>749</v>
      </c>
      <c r="AV24" s="243" t="s">
        <v>748</v>
      </c>
      <c r="AW24" s="243" t="s">
        <v>749</v>
      </c>
      <c r="AX24" s="243" t="s">
        <v>748</v>
      </c>
      <c r="AY24" s="243" t="s">
        <v>749</v>
      </c>
      <c r="AZ24" s="243" t="s">
        <v>748</v>
      </c>
      <c r="BA24" s="243" t="s">
        <v>749</v>
      </c>
      <c r="BB24" s="243" t="s">
        <v>748</v>
      </c>
      <c r="BC24" s="243" t="s">
        <v>749</v>
      </c>
      <c r="BD24" s="243" t="s">
        <v>748</v>
      </c>
      <c r="BE24" s="243" t="s">
        <v>749</v>
      </c>
      <c r="BF24" s="243" t="s">
        <v>748</v>
      </c>
      <c r="BG24" s="243" t="s">
        <v>749</v>
      </c>
      <c r="BH24" s="243" t="s">
        <v>748</v>
      </c>
      <c r="BI24" s="243" t="s">
        <v>749</v>
      </c>
      <c r="BJ24" s="243" t="s">
        <v>748</v>
      </c>
      <c r="BK24" s="243" t="s">
        <v>749</v>
      </c>
      <c r="BL24" s="243" t="s">
        <v>748</v>
      </c>
      <c r="BM24" s="243" t="s">
        <v>749</v>
      </c>
      <c r="BN24" s="243" t="s">
        <v>748</v>
      </c>
      <c r="BO24" s="243" t="s">
        <v>749</v>
      </c>
      <c r="BP24" s="243" t="s">
        <v>748</v>
      </c>
      <c r="BQ24" s="243" t="s">
        <v>749</v>
      </c>
      <c r="BR24" s="243" t="s">
        <v>748</v>
      </c>
      <c r="BS24" s="243" t="s">
        <v>749</v>
      </c>
      <c r="BT24" s="243" t="s">
        <v>748</v>
      </c>
      <c r="BU24" s="243" t="s">
        <v>749</v>
      </c>
      <c r="BV24" s="243" t="s">
        <v>748</v>
      </c>
      <c r="BW24" s="243" t="s">
        <v>749</v>
      </c>
      <c r="BX24" s="243" t="s">
        <v>748</v>
      </c>
      <c r="BY24" s="243" t="s">
        <v>749</v>
      </c>
      <c r="BZ24" s="243" t="s">
        <v>748</v>
      </c>
      <c r="CA24" s="243" t="s">
        <v>749</v>
      </c>
      <c r="CB24" s="243" t="s">
        <v>748</v>
      </c>
      <c r="CC24" s="243" t="s">
        <v>749</v>
      </c>
      <c r="CD24" s="243" t="s">
        <v>748</v>
      </c>
      <c r="CE24" s="243" t="s">
        <v>749</v>
      </c>
      <c r="CF24" s="243" t="s">
        <v>748</v>
      </c>
      <c r="CG24" s="243" t="s">
        <v>749</v>
      </c>
      <c r="CH24" s="243" t="s">
        <v>748</v>
      </c>
      <c r="CI24" s="243" t="s">
        <v>749</v>
      </c>
      <c r="CJ24" s="243" t="s">
        <v>748</v>
      </c>
      <c r="CK24" s="243" t="s">
        <v>749</v>
      </c>
      <c r="CL24" s="243" t="s">
        <v>748</v>
      </c>
      <c r="CM24" s="243" t="s">
        <v>749</v>
      </c>
      <c r="CN24" s="243" t="s">
        <v>748</v>
      </c>
      <c r="CO24" s="243" t="s">
        <v>749</v>
      </c>
      <c r="CP24" s="243" t="s">
        <v>748</v>
      </c>
      <c r="CQ24" s="243" t="s">
        <v>749</v>
      </c>
      <c r="CR24" s="243" t="s">
        <v>748</v>
      </c>
      <c r="CS24" s="243" t="s">
        <v>749</v>
      </c>
      <c r="CT24" s="243" t="s">
        <v>748</v>
      </c>
      <c r="CU24" s="243" t="s">
        <v>749</v>
      </c>
      <c r="CV24" s="243" t="s">
        <v>748</v>
      </c>
      <c r="CW24" s="243" t="s">
        <v>749</v>
      </c>
      <c r="CX24" s="243" t="s">
        <v>748</v>
      </c>
      <c r="CY24" s="243" t="s">
        <v>749</v>
      </c>
      <c r="CZ24" s="243" t="s">
        <v>748</v>
      </c>
      <c r="DA24" s="243" t="s">
        <v>749</v>
      </c>
      <c r="DB24" s="243" t="s">
        <v>748</v>
      </c>
      <c r="DC24" s="243" t="s">
        <v>749</v>
      </c>
      <c r="DD24" s="243" t="s">
        <v>748</v>
      </c>
      <c r="DE24" s="243" t="s">
        <v>749</v>
      </c>
      <c r="DF24" s="243" t="s">
        <v>748</v>
      </c>
      <c r="DG24" s="243" t="s">
        <v>749</v>
      </c>
      <c r="DH24" s="243" t="s">
        <v>748</v>
      </c>
      <c r="DI24" s="243" t="s">
        <v>749</v>
      </c>
      <c r="DJ24" s="243" t="s">
        <v>748</v>
      </c>
      <c r="DK24" s="243" t="s">
        <v>749</v>
      </c>
      <c r="DL24" s="243" t="s">
        <v>748</v>
      </c>
      <c r="DM24" s="243" t="s">
        <v>749</v>
      </c>
      <c r="DN24" s="243" t="s">
        <v>748</v>
      </c>
      <c r="DO24" s="243" t="s">
        <v>749</v>
      </c>
      <c r="DP24" s="243" t="s">
        <v>748</v>
      </c>
      <c r="DQ24" s="243" t="s">
        <v>749</v>
      </c>
      <c r="DR24" s="243" t="s">
        <v>748</v>
      </c>
      <c r="DS24" s="243" t="s">
        <v>749</v>
      </c>
      <c r="DT24" s="243" t="s">
        <v>748</v>
      </c>
      <c r="DU24" s="243" t="s">
        <v>749</v>
      </c>
      <c r="DV24" s="243" t="s">
        <v>748</v>
      </c>
      <c r="DW24" s="243" t="s">
        <v>749</v>
      </c>
      <c r="DX24" s="243" t="s">
        <v>748</v>
      </c>
      <c r="DY24" s="243" t="s">
        <v>749</v>
      </c>
      <c r="DZ24" s="243" t="s">
        <v>748</v>
      </c>
      <c r="EA24" s="243" t="s">
        <v>749</v>
      </c>
      <c r="EB24" s="243" t="s">
        <v>748</v>
      </c>
      <c r="EC24" s="243" t="s">
        <v>749</v>
      </c>
      <c r="ED24" s="243" t="s">
        <v>748</v>
      </c>
      <c r="EE24" s="243" t="s">
        <v>749</v>
      </c>
      <c r="EF24" s="243" t="s">
        <v>748</v>
      </c>
      <c r="EG24" s="243" t="s">
        <v>749</v>
      </c>
      <c r="EH24" s="243" t="s">
        <v>748</v>
      </c>
      <c r="EI24" s="243" t="s">
        <v>749</v>
      </c>
      <c r="EJ24" s="243" t="s">
        <v>748</v>
      </c>
      <c r="EK24" s="243" t="s">
        <v>749</v>
      </c>
      <c r="EL24" s="243" t="s">
        <v>748</v>
      </c>
      <c r="EM24" s="243" t="s">
        <v>749</v>
      </c>
      <c r="EN24" s="243" t="s">
        <v>748</v>
      </c>
      <c r="EO24" s="243" t="s">
        <v>749</v>
      </c>
      <c r="EP24" s="243" t="s">
        <v>748</v>
      </c>
      <c r="EQ24" s="243" t="s">
        <v>749</v>
      </c>
      <c r="ER24" s="243" t="s">
        <v>748</v>
      </c>
      <c r="ES24" s="243" t="s">
        <v>749</v>
      </c>
      <c r="ET24" s="243" t="s">
        <v>748</v>
      </c>
      <c r="EU24" s="243" t="s">
        <v>749</v>
      </c>
      <c r="EV24" s="243" t="s">
        <v>748</v>
      </c>
      <c r="EW24" s="243" t="s">
        <v>749</v>
      </c>
      <c r="EX24" s="243" t="s">
        <v>748</v>
      </c>
      <c r="EY24" s="243" t="s">
        <v>749</v>
      </c>
      <c r="EZ24" s="243" t="s">
        <v>748</v>
      </c>
      <c r="FA24" s="243" t="s">
        <v>749</v>
      </c>
      <c r="FB24" s="243" t="s">
        <v>748</v>
      </c>
      <c r="FC24" s="243" t="s">
        <v>749</v>
      </c>
      <c r="FD24" s="243" t="s">
        <v>748</v>
      </c>
      <c r="FE24" s="243" t="s">
        <v>749</v>
      </c>
      <c r="FF24" s="243" t="s">
        <v>748</v>
      </c>
      <c r="FG24" s="243" t="s">
        <v>749</v>
      </c>
      <c r="FH24" s="243" t="s">
        <v>748</v>
      </c>
      <c r="FI24" s="243" t="s">
        <v>749</v>
      </c>
      <c r="FJ24" s="243" t="s">
        <v>748</v>
      </c>
      <c r="FK24" s="243" t="s">
        <v>749</v>
      </c>
      <c r="FL24" s="243" t="s">
        <v>748</v>
      </c>
      <c r="FM24" s="243" t="s">
        <v>749</v>
      </c>
      <c r="FN24" s="243" t="s">
        <v>748</v>
      </c>
      <c r="FO24" s="243" t="s">
        <v>749</v>
      </c>
      <c r="FP24" s="243" t="s">
        <v>748</v>
      </c>
      <c r="FQ24" s="243" t="s">
        <v>749</v>
      </c>
      <c r="FR24" s="243" t="s">
        <v>748</v>
      </c>
      <c r="FS24" s="243" t="s">
        <v>749</v>
      </c>
      <c r="FT24" s="243" t="s">
        <v>748</v>
      </c>
      <c r="FU24" s="243" t="s">
        <v>749</v>
      </c>
      <c r="FV24" s="243" t="s">
        <v>748</v>
      </c>
      <c r="FW24" s="243" t="s">
        <v>749</v>
      </c>
      <c r="FX24" s="243" t="s">
        <v>748</v>
      </c>
      <c r="FY24" s="243" t="s">
        <v>749</v>
      </c>
      <c r="FZ24" s="243" t="s">
        <v>748</v>
      </c>
      <c r="GA24" s="243" t="s">
        <v>749</v>
      </c>
      <c r="GB24" s="243" t="s">
        <v>748</v>
      </c>
      <c r="GC24" s="243" t="s">
        <v>749</v>
      </c>
      <c r="GD24" s="243" t="s">
        <v>748</v>
      </c>
      <c r="GE24" s="243" t="s">
        <v>749</v>
      </c>
      <c r="GF24" s="243" t="s">
        <v>748</v>
      </c>
      <c r="GG24" s="243" t="s">
        <v>749</v>
      </c>
      <c r="GH24" s="243" t="s">
        <v>748</v>
      </c>
      <c r="GI24" s="243" t="s">
        <v>749</v>
      </c>
      <c r="GJ24" s="243" t="s">
        <v>748</v>
      </c>
    </row>
    <row r="25" spans="3:192" s="184" customFormat="1" ht="15" customHeight="1" outlineLevel="1" thickBot="1">
      <c r="G25" s="265"/>
      <c r="H25" s="286"/>
      <c r="I25" s="244">
        <f>SUM(I26:I29)</f>
        <v>3</v>
      </c>
      <c r="J25" s="245">
        <f t="shared" ref="J25:BT25" si="136">SUM(J26:J29)</f>
        <v>4</v>
      </c>
      <c r="K25" s="245">
        <f t="shared" si="136"/>
        <v>4</v>
      </c>
      <c r="L25" s="245">
        <f t="shared" si="136"/>
        <v>4</v>
      </c>
      <c r="M25" s="245">
        <f t="shared" si="136"/>
        <v>4</v>
      </c>
      <c r="N25" s="245">
        <f t="shared" si="136"/>
        <v>4</v>
      </c>
      <c r="O25" s="245">
        <f t="shared" si="136"/>
        <v>3</v>
      </c>
      <c r="P25" s="245">
        <f t="shared" si="136"/>
        <v>4</v>
      </c>
      <c r="Q25" s="245">
        <f t="shared" si="136"/>
        <v>4</v>
      </c>
      <c r="R25" s="245">
        <f t="shared" si="136"/>
        <v>2</v>
      </c>
      <c r="S25" s="245">
        <f t="shared" si="136"/>
        <v>4</v>
      </c>
      <c r="T25" s="245">
        <f t="shared" si="136"/>
        <v>4</v>
      </c>
      <c r="U25" s="245">
        <f t="shared" si="136"/>
        <v>4</v>
      </c>
      <c r="V25" s="245">
        <f t="shared" si="136"/>
        <v>4</v>
      </c>
      <c r="W25" s="245">
        <f t="shared" si="136"/>
        <v>4</v>
      </c>
      <c r="X25" s="245">
        <f t="shared" si="136"/>
        <v>4</v>
      </c>
      <c r="Y25" s="245">
        <f t="shared" si="136"/>
        <v>4</v>
      </c>
      <c r="Z25" s="245">
        <f t="shared" si="136"/>
        <v>4</v>
      </c>
      <c r="AA25" s="245">
        <f t="shared" si="136"/>
        <v>4</v>
      </c>
      <c r="AB25" s="245">
        <f t="shared" si="136"/>
        <v>4</v>
      </c>
      <c r="AC25" s="245">
        <f t="shared" si="136"/>
        <v>4</v>
      </c>
      <c r="AD25" s="245">
        <f t="shared" si="136"/>
        <v>4</v>
      </c>
      <c r="AE25" s="245">
        <f t="shared" si="136"/>
        <v>4</v>
      </c>
      <c r="AF25" s="245">
        <f t="shared" si="136"/>
        <v>4</v>
      </c>
      <c r="AG25" s="245">
        <f t="shared" si="136"/>
        <v>4</v>
      </c>
      <c r="AH25" s="245">
        <f t="shared" si="136"/>
        <v>4</v>
      </c>
      <c r="AI25" s="245">
        <f t="shared" si="136"/>
        <v>4</v>
      </c>
      <c r="AJ25" s="245">
        <f t="shared" si="136"/>
        <v>4</v>
      </c>
      <c r="AK25" s="245">
        <f t="shared" si="136"/>
        <v>4</v>
      </c>
      <c r="AL25" s="245">
        <f t="shared" si="136"/>
        <v>4</v>
      </c>
      <c r="AM25" s="245">
        <f t="shared" si="136"/>
        <v>4</v>
      </c>
      <c r="AN25" s="245">
        <f t="shared" si="136"/>
        <v>4</v>
      </c>
      <c r="AO25" s="245">
        <f t="shared" si="136"/>
        <v>4</v>
      </c>
      <c r="AP25" s="245">
        <f t="shared" si="136"/>
        <v>3</v>
      </c>
      <c r="AQ25" s="245">
        <f t="shared" si="136"/>
        <v>3</v>
      </c>
      <c r="AR25" s="245">
        <f t="shared" si="136"/>
        <v>4</v>
      </c>
      <c r="AS25" s="245">
        <f t="shared" si="136"/>
        <v>4</v>
      </c>
      <c r="AT25" s="245">
        <f t="shared" si="136"/>
        <v>4</v>
      </c>
      <c r="AU25" s="245">
        <f t="shared" si="136"/>
        <v>3</v>
      </c>
      <c r="AV25" s="245">
        <f t="shared" si="136"/>
        <v>4</v>
      </c>
      <c r="AW25" s="245">
        <f t="shared" si="136"/>
        <v>3</v>
      </c>
      <c r="AX25" s="245">
        <f t="shared" si="136"/>
        <v>4</v>
      </c>
      <c r="AY25" s="245">
        <f t="shared" si="136"/>
        <v>4</v>
      </c>
      <c r="AZ25" s="245">
        <f t="shared" si="136"/>
        <v>2</v>
      </c>
      <c r="BA25" s="245">
        <f t="shared" si="136"/>
        <v>4</v>
      </c>
      <c r="BB25" s="245">
        <f t="shared" si="136"/>
        <v>4</v>
      </c>
      <c r="BC25" s="245">
        <f t="shared" si="136"/>
        <v>4</v>
      </c>
      <c r="BD25" s="245">
        <f t="shared" si="136"/>
        <v>4</v>
      </c>
      <c r="BE25" s="245">
        <f t="shared" si="136"/>
        <v>3</v>
      </c>
      <c r="BF25" s="245">
        <f t="shared" si="136"/>
        <v>3</v>
      </c>
      <c r="BG25" s="245">
        <f t="shared" si="136"/>
        <v>3</v>
      </c>
      <c r="BH25" s="245">
        <f t="shared" si="136"/>
        <v>4</v>
      </c>
      <c r="BI25" s="245">
        <f t="shared" si="136"/>
        <v>2</v>
      </c>
      <c r="BJ25" s="245">
        <f t="shared" si="136"/>
        <v>3</v>
      </c>
      <c r="BK25" s="245">
        <f t="shared" si="136"/>
        <v>3</v>
      </c>
      <c r="BL25" s="245">
        <f t="shared" si="136"/>
        <v>3</v>
      </c>
      <c r="BM25" s="245">
        <f t="shared" si="136"/>
        <v>4</v>
      </c>
      <c r="BN25" s="245">
        <f t="shared" si="136"/>
        <v>4</v>
      </c>
      <c r="BO25" s="245">
        <f t="shared" si="136"/>
        <v>4</v>
      </c>
      <c r="BP25" s="245">
        <f t="shared" si="136"/>
        <v>4</v>
      </c>
      <c r="BQ25" s="245">
        <f t="shared" si="136"/>
        <v>4</v>
      </c>
      <c r="BR25" s="245">
        <f t="shared" si="136"/>
        <v>4</v>
      </c>
      <c r="BS25" s="245">
        <f t="shared" si="136"/>
        <v>4</v>
      </c>
      <c r="BT25" s="245">
        <f t="shared" si="136"/>
        <v>4</v>
      </c>
      <c r="BU25" s="245">
        <f>SUM(BU26:BU29)</f>
        <v>4</v>
      </c>
      <c r="BV25" s="245">
        <f t="shared" ref="BV25:EB25" si="137">SUM(BV26:BV29)</f>
        <v>3</v>
      </c>
      <c r="BW25" s="245">
        <f t="shared" si="137"/>
        <v>3</v>
      </c>
      <c r="BX25" s="245">
        <f t="shared" si="137"/>
        <v>4</v>
      </c>
      <c r="BY25" s="245">
        <f t="shared" si="137"/>
        <v>4</v>
      </c>
      <c r="BZ25" s="245">
        <f t="shared" si="137"/>
        <v>4</v>
      </c>
      <c r="CA25" s="245">
        <f t="shared" si="137"/>
        <v>4</v>
      </c>
      <c r="CB25" s="245">
        <f t="shared" si="137"/>
        <v>2</v>
      </c>
      <c r="CC25" s="245">
        <f t="shared" si="137"/>
        <v>4</v>
      </c>
      <c r="CD25" s="245">
        <f t="shared" si="137"/>
        <v>4</v>
      </c>
      <c r="CE25" s="245">
        <f t="shared" si="137"/>
        <v>3</v>
      </c>
      <c r="CF25" s="245">
        <f t="shared" si="137"/>
        <v>2</v>
      </c>
      <c r="CG25" s="245">
        <f t="shared" si="137"/>
        <v>4</v>
      </c>
      <c r="CH25" s="245">
        <f t="shared" si="137"/>
        <v>4</v>
      </c>
      <c r="CI25" s="245">
        <f t="shared" si="137"/>
        <v>4</v>
      </c>
      <c r="CJ25" s="245">
        <f t="shared" si="137"/>
        <v>4</v>
      </c>
      <c r="CK25" s="245">
        <f t="shared" si="137"/>
        <v>3</v>
      </c>
      <c r="CL25" s="245">
        <f t="shared" si="137"/>
        <v>4</v>
      </c>
      <c r="CM25" s="245">
        <f t="shared" si="137"/>
        <v>4</v>
      </c>
      <c r="CN25" s="245">
        <f t="shared" si="137"/>
        <v>3</v>
      </c>
      <c r="CO25" s="245">
        <f t="shared" si="137"/>
        <v>4</v>
      </c>
      <c r="CP25" s="245">
        <f t="shared" si="137"/>
        <v>4</v>
      </c>
      <c r="CQ25" s="245">
        <f t="shared" si="137"/>
        <v>3</v>
      </c>
      <c r="CR25" s="245">
        <f t="shared" si="137"/>
        <v>4</v>
      </c>
      <c r="CS25" s="245">
        <f t="shared" si="137"/>
        <v>3</v>
      </c>
      <c r="CT25" s="245">
        <f t="shared" si="137"/>
        <v>4</v>
      </c>
      <c r="CU25" s="245">
        <f t="shared" si="137"/>
        <v>4</v>
      </c>
      <c r="CV25" s="245">
        <f t="shared" si="137"/>
        <v>2</v>
      </c>
      <c r="CW25" s="245">
        <f t="shared" si="137"/>
        <v>3</v>
      </c>
      <c r="CX25" s="245">
        <f t="shared" si="137"/>
        <v>4</v>
      </c>
      <c r="CY25" s="245">
        <f t="shared" si="137"/>
        <v>4</v>
      </c>
      <c r="CZ25" s="245">
        <f t="shared" si="137"/>
        <v>3</v>
      </c>
      <c r="DA25" s="245">
        <f t="shared" si="137"/>
        <v>4</v>
      </c>
      <c r="DB25" s="245">
        <f t="shared" si="137"/>
        <v>4</v>
      </c>
      <c r="DC25" s="245">
        <f t="shared" si="137"/>
        <v>4</v>
      </c>
      <c r="DD25" s="245">
        <f t="shared" si="137"/>
        <v>4</v>
      </c>
      <c r="DE25" s="245">
        <f t="shared" si="137"/>
        <v>4</v>
      </c>
      <c r="DF25" s="245">
        <f t="shared" si="137"/>
        <v>4</v>
      </c>
      <c r="DG25" s="245">
        <f t="shared" si="137"/>
        <v>4</v>
      </c>
      <c r="DH25" s="245">
        <f t="shared" si="137"/>
        <v>4</v>
      </c>
      <c r="DI25" s="245">
        <f t="shared" si="137"/>
        <v>4</v>
      </c>
      <c r="DJ25" s="245">
        <f t="shared" si="137"/>
        <v>4</v>
      </c>
      <c r="DK25" s="245">
        <f t="shared" si="137"/>
        <v>4</v>
      </c>
      <c r="DL25" s="245">
        <f t="shared" si="137"/>
        <v>1</v>
      </c>
      <c r="DM25" s="245">
        <f t="shared" si="137"/>
        <v>1</v>
      </c>
      <c r="DN25" s="245">
        <f t="shared" si="137"/>
        <v>4</v>
      </c>
      <c r="DO25" s="245">
        <f t="shared" si="137"/>
        <v>4</v>
      </c>
      <c r="DP25" s="245">
        <f t="shared" si="137"/>
        <v>2</v>
      </c>
      <c r="DQ25" s="245">
        <f t="shared" si="137"/>
        <v>3</v>
      </c>
      <c r="DR25" s="245">
        <f t="shared" si="137"/>
        <v>4</v>
      </c>
      <c r="DS25" s="245">
        <f t="shared" si="137"/>
        <v>4</v>
      </c>
      <c r="DT25" s="245">
        <f t="shared" si="137"/>
        <v>4</v>
      </c>
      <c r="DU25" s="245">
        <f t="shared" si="137"/>
        <v>4</v>
      </c>
      <c r="DV25" s="245">
        <f t="shared" si="137"/>
        <v>4</v>
      </c>
      <c r="DW25" s="245">
        <f t="shared" si="137"/>
        <v>2</v>
      </c>
      <c r="DX25" s="245">
        <f t="shared" si="137"/>
        <v>4</v>
      </c>
      <c r="DY25" s="245">
        <f t="shared" si="137"/>
        <v>3</v>
      </c>
      <c r="DZ25" s="245">
        <f t="shared" si="137"/>
        <v>4</v>
      </c>
      <c r="EA25" s="245">
        <f t="shared" si="137"/>
        <v>3</v>
      </c>
      <c r="EB25" s="245">
        <f t="shared" si="137"/>
        <v>4</v>
      </c>
      <c r="EC25" s="245">
        <f>SUM(EC26:EC29)</f>
        <v>4</v>
      </c>
      <c r="ED25" s="245">
        <f t="shared" ref="ED25:GJ25" si="138">SUM(ED26:ED29)</f>
        <v>3</v>
      </c>
      <c r="EE25" s="245">
        <f t="shared" si="138"/>
        <v>3</v>
      </c>
      <c r="EF25" s="245">
        <f t="shared" si="138"/>
        <v>4</v>
      </c>
      <c r="EG25" s="245">
        <f t="shared" si="138"/>
        <v>4</v>
      </c>
      <c r="EH25" s="245">
        <f t="shared" si="138"/>
        <v>4</v>
      </c>
      <c r="EI25" s="245">
        <f t="shared" si="138"/>
        <v>4</v>
      </c>
      <c r="EJ25" s="245">
        <f t="shared" si="138"/>
        <v>2</v>
      </c>
      <c r="EK25" s="245">
        <f t="shared" si="138"/>
        <v>4</v>
      </c>
      <c r="EL25" s="245">
        <f t="shared" si="138"/>
        <v>4</v>
      </c>
      <c r="EM25" s="245">
        <f t="shared" si="138"/>
        <v>3</v>
      </c>
      <c r="EN25" s="245">
        <f t="shared" si="138"/>
        <v>2</v>
      </c>
      <c r="EO25" s="245">
        <f t="shared" si="138"/>
        <v>4</v>
      </c>
      <c r="EP25" s="245">
        <f t="shared" si="138"/>
        <v>4</v>
      </c>
      <c r="EQ25" s="245">
        <f t="shared" si="138"/>
        <v>4</v>
      </c>
      <c r="ER25" s="245">
        <f t="shared" si="138"/>
        <v>4</v>
      </c>
      <c r="ES25" s="245">
        <f t="shared" si="138"/>
        <v>3</v>
      </c>
      <c r="ET25" s="245">
        <f t="shared" si="138"/>
        <v>4</v>
      </c>
      <c r="EU25" s="245">
        <f t="shared" si="138"/>
        <v>4</v>
      </c>
      <c r="EV25" s="245">
        <f t="shared" si="138"/>
        <v>3</v>
      </c>
      <c r="EW25" s="245">
        <f t="shared" si="138"/>
        <v>4</v>
      </c>
      <c r="EX25" s="245">
        <f t="shared" si="138"/>
        <v>4</v>
      </c>
      <c r="EY25" s="245">
        <f t="shared" si="138"/>
        <v>3</v>
      </c>
      <c r="EZ25" s="245">
        <f t="shared" si="138"/>
        <v>4</v>
      </c>
      <c r="FA25" s="245">
        <f t="shared" si="138"/>
        <v>3</v>
      </c>
      <c r="FB25" s="245">
        <f t="shared" si="138"/>
        <v>4</v>
      </c>
      <c r="FC25" s="245">
        <f t="shared" si="138"/>
        <v>4</v>
      </c>
      <c r="FD25" s="245">
        <f t="shared" si="138"/>
        <v>2</v>
      </c>
      <c r="FE25" s="245">
        <f t="shared" si="138"/>
        <v>3</v>
      </c>
      <c r="FF25" s="245">
        <f t="shared" si="138"/>
        <v>4</v>
      </c>
      <c r="FG25" s="245">
        <f t="shared" si="138"/>
        <v>4</v>
      </c>
      <c r="FH25" s="245">
        <f t="shared" si="138"/>
        <v>3</v>
      </c>
      <c r="FI25" s="245">
        <f t="shared" si="138"/>
        <v>4</v>
      </c>
      <c r="FJ25" s="245">
        <f t="shared" si="138"/>
        <v>4</v>
      </c>
      <c r="FK25" s="245">
        <f t="shared" si="138"/>
        <v>4</v>
      </c>
      <c r="FL25" s="245">
        <f t="shared" si="138"/>
        <v>4</v>
      </c>
      <c r="FM25" s="245">
        <f t="shared" si="138"/>
        <v>4</v>
      </c>
      <c r="FN25" s="245">
        <f t="shared" si="138"/>
        <v>4</v>
      </c>
      <c r="FO25" s="245">
        <f t="shared" si="138"/>
        <v>4</v>
      </c>
      <c r="FP25" s="245">
        <f t="shared" si="138"/>
        <v>4</v>
      </c>
      <c r="FQ25" s="245">
        <f t="shared" si="138"/>
        <v>4</v>
      </c>
      <c r="FR25" s="245">
        <f t="shared" si="138"/>
        <v>4</v>
      </c>
      <c r="FS25" s="245">
        <f t="shared" si="138"/>
        <v>4</v>
      </c>
      <c r="FT25" s="245">
        <f t="shared" si="138"/>
        <v>1</v>
      </c>
      <c r="FU25" s="245">
        <f t="shared" si="138"/>
        <v>1</v>
      </c>
      <c r="FV25" s="245">
        <f t="shared" si="138"/>
        <v>4</v>
      </c>
      <c r="FW25" s="245">
        <f t="shared" si="138"/>
        <v>4</v>
      </c>
      <c r="FX25" s="245">
        <f t="shared" si="138"/>
        <v>2</v>
      </c>
      <c r="FY25" s="245">
        <f t="shared" si="138"/>
        <v>3</v>
      </c>
      <c r="FZ25" s="245">
        <f t="shared" si="138"/>
        <v>4</v>
      </c>
      <c r="GA25" s="245">
        <f t="shared" si="138"/>
        <v>4</v>
      </c>
      <c r="GB25" s="245">
        <f t="shared" si="138"/>
        <v>4</v>
      </c>
      <c r="GC25" s="245">
        <f t="shared" si="138"/>
        <v>4</v>
      </c>
      <c r="GD25" s="245">
        <f t="shared" si="138"/>
        <v>4</v>
      </c>
      <c r="GE25" s="245">
        <f t="shared" si="138"/>
        <v>2</v>
      </c>
      <c r="GF25" s="245">
        <f t="shared" si="138"/>
        <v>4</v>
      </c>
      <c r="GG25" s="245">
        <f t="shared" si="138"/>
        <v>3</v>
      </c>
      <c r="GH25" s="245">
        <f t="shared" si="138"/>
        <v>4</v>
      </c>
      <c r="GI25" s="245">
        <f t="shared" si="138"/>
        <v>3</v>
      </c>
      <c r="GJ25" s="245">
        <f t="shared" si="138"/>
        <v>4</v>
      </c>
    </row>
    <row r="26" spans="3:192" s="184" customFormat="1" ht="15" customHeight="1" outlineLevel="1">
      <c r="C26" s="246">
        <f>C15+155</f>
        <v>13031976</v>
      </c>
      <c r="D26" s="146">
        <v>2</v>
      </c>
      <c r="E26" s="146">
        <v>1</v>
      </c>
      <c r="G26" s="265"/>
      <c r="H26" s="287" t="s">
        <v>750</v>
      </c>
      <c r="I26" s="288"/>
      <c r="J26" s="289">
        <v>1</v>
      </c>
      <c r="K26" s="289">
        <v>1</v>
      </c>
      <c r="L26" s="289">
        <v>1</v>
      </c>
      <c r="M26" s="289">
        <v>1</v>
      </c>
      <c r="N26" s="289">
        <v>1</v>
      </c>
      <c r="O26" s="289">
        <v>1</v>
      </c>
      <c r="P26" s="289">
        <v>1</v>
      </c>
      <c r="Q26" s="289">
        <v>1</v>
      </c>
      <c r="R26" s="289"/>
      <c r="S26" s="289">
        <v>1</v>
      </c>
      <c r="T26" s="289">
        <v>1</v>
      </c>
      <c r="U26" s="289">
        <v>1</v>
      </c>
      <c r="V26" s="289">
        <v>1</v>
      </c>
      <c r="W26" s="289">
        <v>1</v>
      </c>
      <c r="X26" s="289">
        <v>1</v>
      </c>
      <c r="Y26" s="289">
        <v>1</v>
      </c>
      <c r="Z26" s="289">
        <v>1</v>
      </c>
      <c r="AA26" s="289">
        <v>1</v>
      </c>
      <c r="AB26" s="289">
        <v>1</v>
      </c>
      <c r="AC26" s="289">
        <v>1</v>
      </c>
      <c r="AD26" s="289">
        <v>1</v>
      </c>
      <c r="AE26" s="289">
        <v>1</v>
      </c>
      <c r="AF26" s="289">
        <v>1</v>
      </c>
      <c r="AG26" s="289">
        <v>1</v>
      </c>
      <c r="AH26" s="289">
        <v>1</v>
      </c>
      <c r="AI26" s="289">
        <v>1</v>
      </c>
      <c r="AJ26" s="289">
        <v>1</v>
      </c>
      <c r="AK26" s="289">
        <v>1</v>
      </c>
      <c r="AL26" s="289">
        <v>1</v>
      </c>
      <c r="AM26" s="289">
        <v>1</v>
      </c>
      <c r="AN26" s="289">
        <v>1</v>
      </c>
      <c r="AO26" s="289">
        <v>1</v>
      </c>
      <c r="AP26" s="289"/>
      <c r="AQ26" s="289">
        <v>1</v>
      </c>
      <c r="AR26" s="289">
        <v>1</v>
      </c>
      <c r="AS26" s="289">
        <v>1</v>
      </c>
      <c r="AT26" s="289">
        <v>1</v>
      </c>
      <c r="AU26" s="289">
        <v>1</v>
      </c>
      <c r="AV26" s="289">
        <v>1</v>
      </c>
      <c r="AW26" s="289">
        <v>1</v>
      </c>
      <c r="AX26" s="289">
        <v>1</v>
      </c>
      <c r="AY26" s="289">
        <v>1</v>
      </c>
      <c r="AZ26" s="289">
        <v>1</v>
      </c>
      <c r="BA26" s="289">
        <v>1</v>
      </c>
      <c r="BB26" s="289">
        <v>1</v>
      </c>
      <c r="BC26" s="289">
        <v>1</v>
      </c>
      <c r="BD26" s="289">
        <v>1</v>
      </c>
      <c r="BE26" s="289">
        <v>1</v>
      </c>
      <c r="BF26" s="289"/>
      <c r="BG26" s="289">
        <v>1</v>
      </c>
      <c r="BH26" s="289">
        <v>1</v>
      </c>
      <c r="BI26" s="289"/>
      <c r="BJ26" s="289"/>
      <c r="BK26" s="289">
        <v>1</v>
      </c>
      <c r="BL26" s="289">
        <v>1</v>
      </c>
      <c r="BM26" s="289">
        <v>1</v>
      </c>
      <c r="BN26" s="289">
        <v>1</v>
      </c>
      <c r="BO26" s="289">
        <v>1</v>
      </c>
      <c r="BP26" s="289">
        <v>1</v>
      </c>
      <c r="BQ26" s="289">
        <v>1</v>
      </c>
      <c r="BR26" s="289">
        <v>1</v>
      </c>
      <c r="BS26" s="289">
        <v>1</v>
      </c>
      <c r="BT26" s="289">
        <v>1</v>
      </c>
      <c r="BU26" s="289">
        <v>1</v>
      </c>
      <c r="BV26" s="289">
        <v>1</v>
      </c>
      <c r="BW26" s="289">
        <v>1</v>
      </c>
      <c r="BX26" s="289">
        <v>1</v>
      </c>
      <c r="BY26" s="289">
        <v>1</v>
      </c>
      <c r="BZ26" s="289">
        <v>1</v>
      </c>
      <c r="CA26" s="289">
        <v>1</v>
      </c>
      <c r="CB26" s="289">
        <v>1</v>
      </c>
      <c r="CC26" s="289">
        <v>1</v>
      </c>
      <c r="CD26" s="289">
        <v>1</v>
      </c>
      <c r="CE26" s="289"/>
      <c r="CF26" s="289"/>
      <c r="CG26" s="289">
        <v>1</v>
      </c>
      <c r="CH26" s="289">
        <v>1</v>
      </c>
      <c r="CI26" s="289">
        <v>1</v>
      </c>
      <c r="CJ26" s="289">
        <v>1</v>
      </c>
      <c r="CK26" s="289">
        <v>1</v>
      </c>
      <c r="CL26" s="289">
        <v>1</v>
      </c>
      <c r="CM26" s="289">
        <v>1</v>
      </c>
      <c r="CN26" s="289">
        <v>1</v>
      </c>
      <c r="CO26" s="289">
        <v>1</v>
      </c>
      <c r="CP26" s="289">
        <v>1</v>
      </c>
      <c r="CQ26" s="289">
        <v>1</v>
      </c>
      <c r="CR26" s="289">
        <v>1</v>
      </c>
      <c r="CS26" s="289">
        <v>1</v>
      </c>
      <c r="CT26" s="289">
        <v>1</v>
      </c>
      <c r="CU26" s="289">
        <v>1</v>
      </c>
      <c r="CV26" s="289"/>
      <c r="CW26" s="289">
        <v>1</v>
      </c>
      <c r="CX26" s="289">
        <v>1</v>
      </c>
      <c r="CY26" s="289">
        <v>1</v>
      </c>
      <c r="CZ26" s="289">
        <v>1</v>
      </c>
      <c r="DA26" s="289">
        <v>1</v>
      </c>
      <c r="DB26" s="289">
        <v>1</v>
      </c>
      <c r="DC26" s="289">
        <v>1</v>
      </c>
      <c r="DD26" s="289">
        <v>1</v>
      </c>
      <c r="DE26" s="289">
        <v>1</v>
      </c>
      <c r="DF26" s="289">
        <v>1</v>
      </c>
      <c r="DG26" s="289">
        <v>1</v>
      </c>
      <c r="DH26" s="289">
        <v>1</v>
      </c>
      <c r="DI26" s="289">
        <v>1</v>
      </c>
      <c r="DJ26" s="289">
        <v>1</v>
      </c>
      <c r="DK26" s="289">
        <v>1</v>
      </c>
      <c r="DL26" s="289"/>
      <c r="DM26" s="289"/>
      <c r="DN26" s="289">
        <v>1</v>
      </c>
      <c r="DO26" s="289">
        <v>1</v>
      </c>
      <c r="DP26" s="289"/>
      <c r="DQ26" s="289">
        <v>1</v>
      </c>
      <c r="DR26" s="289">
        <v>1</v>
      </c>
      <c r="DS26" s="289">
        <v>1</v>
      </c>
      <c r="DT26" s="289">
        <v>1</v>
      </c>
      <c r="DU26" s="289">
        <v>1</v>
      </c>
      <c r="DV26" s="289">
        <v>1</v>
      </c>
      <c r="DW26" s="289">
        <v>1</v>
      </c>
      <c r="DX26" s="289">
        <v>1</v>
      </c>
      <c r="DY26" s="289"/>
      <c r="DZ26" s="289">
        <v>1</v>
      </c>
      <c r="EA26" s="289">
        <v>1</v>
      </c>
      <c r="EB26" s="289">
        <v>1</v>
      </c>
      <c r="EC26" s="289">
        <v>1</v>
      </c>
      <c r="ED26" s="289">
        <v>1</v>
      </c>
      <c r="EE26" s="289">
        <v>1</v>
      </c>
      <c r="EF26" s="289">
        <v>1</v>
      </c>
      <c r="EG26" s="289">
        <v>1</v>
      </c>
      <c r="EH26" s="289">
        <v>1</v>
      </c>
      <c r="EI26" s="289">
        <v>1</v>
      </c>
      <c r="EJ26" s="289">
        <v>1</v>
      </c>
      <c r="EK26" s="289">
        <v>1</v>
      </c>
      <c r="EL26" s="289">
        <v>1</v>
      </c>
      <c r="EM26" s="289"/>
      <c r="EN26" s="289"/>
      <c r="EO26" s="289">
        <v>1</v>
      </c>
      <c r="EP26" s="289">
        <v>1</v>
      </c>
      <c r="EQ26" s="289">
        <v>1</v>
      </c>
      <c r="ER26" s="289">
        <v>1</v>
      </c>
      <c r="ES26" s="289">
        <v>1</v>
      </c>
      <c r="ET26" s="289">
        <v>1</v>
      </c>
      <c r="EU26" s="289">
        <v>1</v>
      </c>
      <c r="EV26" s="289">
        <v>1</v>
      </c>
      <c r="EW26" s="289">
        <v>1</v>
      </c>
      <c r="EX26" s="289">
        <v>1</v>
      </c>
      <c r="EY26" s="289">
        <v>1</v>
      </c>
      <c r="EZ26" s="289">
        <v>1</v>
      </c>
      <c r="FA26" s="289">
        <v>1</v>
      </c>
      <c r="FB26" s="289">
        <v>1</v>
      </c>
      <c r="FC26" s="289">
        <v>1</v>
      </c>
      <c r="FD26" s="289"/>
      <c r="FE26" s="289">
        <v>1</v>
      </c>
      <c r="FF26" s="289">
        <v>1</v>
      </c>
      <c r="FG26" s="289">
        <v>1</v>
      </c>
      <c r="FH26" s="289">
        <v>1</v>
      </c>
      <c r="FI26" s="289">
        <v>1</v>
      </c>
      <c r="FJ26" s="289">
        <v>1</v>
      </c>
      <c r="FK26" s="289">
        <v>1</v>
      </c>
      <c r="FL26" s="289">
        <v>1</v>
      </c>
      <c r="FM26" s="289">
        <v>1</v>
      </c>
      <c r="FN26" s="289">
        <v>1</v>
      </c>
      <c r="FO26" s="289">
        <v>1</v>
      </c>
      <c r="FP26" s="289">
        <v>1</v>
      </c>
      <c r="FQ26" s="289">
        <v>1</v>
      </c>
      <c r="FR26" s="289">
        <v>1</v>
      </c>
      <c r="FS26" s="289">
        <v>1</v>
      </c>
      <c r="FT26" s="289"/>
      <c r="FU26" s="289"/>
      <c r="FV26" s="289">
        <v>1</v>
      </c>
      <c r="FW26" s="289">
        <v>1</v>
      </c>
      <c r="FX26" s="289"/>
      <c r="FY26" s="289">
        <v>1</v>
      </c>
      <c r="FZ26" s="289">
        <v>1</v>
      </c>
      <c r="GA26" s="289">
        <v>1</v>
      </c>
      <c r="GB26" s="289">
        <v>1</v>
      </c>
      <c r="GC26" s="289">
        <v>1</v>
      </c>
      <c r="GD26" s="289">
        <v>1</v>
      </c>
      <c r="GE26" s="289">
        <v>1</v>
      </c>
      <c r="GF26" s="289">
        <v>1</v>
      </c>
      <c r="GG26" s="289"/>
      <c r="GH26" s="289">
        <v>1</v>
      </c>
      <c r="GI26" s="289">
        <v>1</v>
      </c>
      <c r="GJ26" s="289">
        <v>1</v>
      </c>
    </row>
    <row r="27" spans="3:192" s="184" customFormat="1" ht="15" customHeight="1" outlineLevel="1">
      <c r="C27" s="146">
        <f>C26+45</f>
        <v>13032021</v>
      </c>
      <c r="D27" s="146">
        <v>2</v>
      </c>
      <c r="E27" s="146">
        <v>2</v>
      </c>
      <c r="G27" s="265"/>
      <c r="H27" s="247" t="s">
        <v>751</v>
      </c>
      <c r="I27" s="288">
        <v>1</v>
      </c>
      <c r="J27" s="289">
        <v>1</v>
      </c>
      <c r="K27" s="289">
        <v>1</v>
      </c>
      <c r="L27" s="289">
        <v>1</v>
      </c>
      <c r="M27" s="289">
        <v>1</v>
      </c>
      <c r="N27" s="289">
        <v>1</v>
      </c>
      <c r="O27" s="289"/>
      <c r="P27" s="289">
        <v>1</v>
      </c>
      <c r="Q27" s="289">
        <v>1</v>
      </c>
      <c r="R27" s="289"/>
      <c r="S27" s="289">
        <v>1</v>
      </c>
      <c r="T27" s="289">
        <v>1</v>
      </c>
      <c r="U27" s="289">
        <v>1</v>
      </c>
      <c r="V27" s="289">
        <v>1</v>
      </c>
      <c r="W27" s="289">
        <v>1</v>
      </c>
      <c r="X27" s="289">
        <v>1</v>
      </c>
      <c r="Y27" s="289">
        <v>1</v>
      </c>
      <c r="Z27" s="289">
        <v>1</v>
      </c>
      <c r="AA27" s="289">
        <v>1</v>
      </c>
      <c r="AB27" s="289">
        <v>1</v>
      </c>
      <c r="AC27" s="289">
        <v>1</v>
      </c>
      <c r="AD27" s="289">
        <v>1</v>
      </c>
      <c r="AE27" s="289">
        <v>1</v>
      </c>
      <c r="AF27" s="289">
        <v>1</v>
      </c>
      <c r="AG27" s="289">
        <v>1</v>
      </c>
      <c r="AH27" s="289">
        <v>1</v>
      </c>
      <c r="AI27" s="289">
        <v>1</v>
      </c>
      <c r="AJ27" s="289">
        <v>1</v>
      </c>
      <c r="AK27" s="289">
        <v>1</v>
      </c>
      <c r="AL27" s="289">
        <v>1</v>
      </c>
      <c r="AM27" s="289">
        <v>1</v>
      </c>
      <c r="AN27" s="289">
        <v>1</v>
      </c>
      <c r="AO27" s="289">
        <v>1</v>
      </c>
      <c r="AP27" s="289">
        <v>1</v>
      </c>
      <c r="AQ27" s="289">
        <v>1</v>
      </c>
      <c r="AR27" s="289">
        <v>1</v>
      </c>
      <c r="AS27" s="289">
        <v>1</v>
      </c>
      <c r="AT27" s="289">
        <v>1</v>
      </c>
      <c r="AU27" s="289"/>
      <c r="AV27" s="289">
        <v>1</v>
      </c>
      <c r="AW27" s="289">
        <v>1</v>
      </c>
      <c r="AX27" s="289">
        <v>1</v>
      </c>
      <c r="AY27" s="289">
        <v>1</v>
      </c>
      <c r="AZ27" s="289"/>
      <c r="BA27" s="289">
        <v>1</v>
      </c>
      <c r="BB27" s="289">
        <v>1</v>
      </c>
      <c r="BC27" s="289">
        <v>1</v>
      </c>
      <c r="BD27" s="289">
        <v>1</v>
      </c>
      <c r="BE27" s="289">
        <v>1</v>
      </c>
      <c r="BF27" s="289">
        <v>1</v>
      </c>
      <c r="BG27" s="289"/>
      <c r="BH27" s="289">
        <v>1</v>
      </c>
      <c r="BI27" s="289"/>
      <c r="BJ27" s="289">
        <v>1</v>
      </c>
      <c r="BK27" s="289">
        <v>1</v>
      </c>
      <c r="BL27" s="289"/>
      <c r="BM27" s="289">
        <v>1</v>
      </c>
      <c r="BN27" s="289">
        <v>1</v>
      </c>
      <c r="BO27" s="289">
        <v>1</v>
      </c>
      <c r="BP27" s="289">
        <v>1</v>
      </c>
      <c r="BQ27" s="289">
        <v>1</v>
      </c>
      <c r="BR27" s="289">
        <v>1</v>
      </c>
      <c r="BS27" s="289">
        <v>1</v>
      </c>
      <c r="BT27" s="289">
        <v>1</v>
      </c>
      <c r="BU27" s="289">
        <v>1</v>
      </c>
      <c r="BV27" s="289">
        <v>1</v>
      </c>
      <c r="BW27" s="289">
        <v>1</v>
      </c>
      <c r="BX27" s="289">
        <v>1</v>
      </c>
      <c r="BY27" s="289">
        <v>1</v>
      </c>
      <c r="BZ27" s="289">
        <v>1</v>
      </c>
      <c r="CA27" s="289">
        <v>1</v>
      </c>
      <c r="CB27" s="289"/>
      <c r="CC27" s="289">
        <v>1</v>
      </c>
      <c r="CD27" s="289">
        <v>1</v>
      </c>
      <c r="CE27" s="289">
        <v>1</v>
      </c>
      <c r="CF27" s="289"/>
      <c r="CG27" s="289">
        <v>1</v>
      </c>
      <c r="CH27" s="289">
        <v>1</v>
      </c>
      <c r="CI27" s="289">
        <v>1</v>
      </c>
      <c r="CJ27" s="289">
        <v>1</v>
      </c>
      <c r="CK27" s="289">
        <v>1</v>
      </c>
      <c r="CL27" s="289">
        <v>1</v>
      </c>
      <c r="CM27" s="289">
        <v>1</v>
      </c>
      <c r="CN27" s="289"/>
      <c r="CO27" s="289">
        <v>1</v>
      </c>
      <c r="CP27" s="289">
        <v>1</v>
      </c>
      <c r="CQ27" s="289"/>
      <c r="CR27" s="289">
        <v>1</v>
      </c>
      <c r="CS27" s="289">
        <v>1</v>
      </c>
      <c r="CT27" s="289">
        <v>1</v>
      </c>
      <c r="CU27" s="289">
        <v>1</v>
      </c>
      <c r="CV27" s="289"/>
      <c r="CW27" s="289">
        <v>1</v>
      </c>
      <c r="CX27" s="289">
        <v>1</v>
      </c>
      <c r="CY27" s="289">
        <v>1</v>
      </c>
      <c r="CZ27" s="289">
        <v>1</v>
      </c>
      <c r="DA27" s="289">
        <v>1</v>
      </c>
      <c r="DB27" s="289">
        <v>1</v>
      </c>
      <c r="DC27" s="289">
        <v>1</v>
      </c>
      <c r="DD27" s="289">
        <v>1</v>
      </c>
      <c r="DE27" s="289">
        <v>1</v>
      </c>
      <c r="DF27" s="289">
        <v>1</v>
      </c>
      <c r="DG27" s="289">
        <v>1</v>
      </c>
      <c r="DH27" s="289">
        <v>1</v>
      </c>
      <c r="DI27" s="289">
        <v>1</v>
      </c>
      <c r="DJ27" s="289">
        <v>1</v>
      </c>
      <c r="DK27" s="289">
        <v>1</v>
      </c>
      <c r="DL27" s="289"/>
      <c r="DM27" s="289"/>
      <c r="DN27" s="289">
        <v>1</v>
      </c>
      <c r="DO27" s="289">
        <v>1</v>
      </c>
      <c r="DP27" s="289"/>
      <c r="DQ27" s="289">
        <v>1</v>
      </c>
      <c r="DR27" s="289">
        <v>1</v>
      </c>
      <c r="DS27" s="289">
        <v>1</v>
      </c>
      <c r="DT27" s="289">
        <v>1</v>
      </c>
      <c r="DU27" s="289">
        <v>1</v>
      </c>
      <c r="DV27" s="289">
        <v>1</v>
      </c>
      <c r="DW27" s="289"/>
      <c r="DX27" s="289">
        <v>1</v>
      </c>
      <c r="DY27" s="289">
        <v>1</v>
      </c>
      <c r="DZ27" s="289">
        <v>1</v>
      </c>
      <c r="EA27" s="289"/>
      <c r="EB27" s="289">
        <v>1</v>
      </c>
      <c r="EC27" s="289">
        <v>1</v>
      </c>
      <c r="ED27" s="289">
        <v>1</v>
      </c>
      <c r="EE27" s="289">
        <v>1</v>
      </c>
      <c r="EF27" s="289">
        <v>1</v>
      </c>
      <c r="EG27" s="289">
        <v>1</v>
      </c>
      <c r="EH27" s="289">
        <v>1</v>
      </c>
      <c r="EI27" s="289">
        <v>1</v>
      </c>
      <c r="EJ27" s="289"/>
      <c r="EK27" s="289">
        <v>1</v>
      </c>
      <c r="EL27" s="289">
        <v>1</v>
      </c>
      <c r="EM27" s="289">
        <v>1</v>
      </c>
      <c r="EN27" s="289"/>
      <c r="EO27" s="289">
        <v>1</v>
      </c>
      <c r="EP27" s="289">
        <v>1</v>
      </c>
      <c r="EQ27" s="289">
        <v>1</v>
      </c>
      <c r="ER27" s="289">
        <v>1</v>
      </c>
      <c r="ES27" s="289">
        <v>1</v>
      </c>
      <c r="ET27" s="289">
        <v>1</v>
      </c>
      <c r="EU27" s="289">
        <v>1</v>
      </c>
      <c r="EV27" s="289"/>
      <c r="EW27" s="289">
        <v>1</v>
      </c>
      <c r="EX27" s="289">
        <v>1</v>
      </c>
      <c r="EY27" s="289"/>
      <c r="EZ27" s="289">
        <v>1</v>
      </c>
      <c r="FA27" s="289">
        <v>1</v>
      </c>
      <c r="FB27" s="289">
        <v>1</v>
      </c>
      <c r="FC27" s="289">
        <v>1</v>
      </c>
      <c r="FD27" s="289"/>
      <c r="FE27" s="289">
        <v>1</v>
      </c>
      <c r="FF27" s="289">
        <v>1</v>
      </c>
      <c r="FG27" s="289">
        <v>1</v>
      </c>
      <c r="FH27" s="289">
        <v>1</v>
      </c>
      <c r="FI27" s="289">
        <v>1</v>
      </c>
      <c r="FJ27" s="289">
        <v>1</v>
      </c>
      <c r="FK27" s="289">
        <v>1</v>
      </c>
      <c r="FL27" s="289">
        <v>1</v>
      </c>
      <c r="FM27" s="289">
        <v>1</v>
      </c>
      <c r="FN27" s="289">
        <v>1</v>
      </c>
      <c r="FO27" s="289">
        <v>1</v>
      </c>
      <c r="FP27" s="289">
        <v>1</v>
      </c>
      <c r="FQ27" s="289">
        <v>1</v>
      </c>
      <c r="FR27" s="289">
        <v>1</v>
      </c>
      <c r="FS27" s="289">
        <v>1</v>
      </c>
      <c r="FT27" s="289"/>
      <c r="FU27" s="289"/>
      <c r="FV27" s="289">
        <v>1</v>
      </c>
      <c r="FW27" s="289">
        <v>1</v>
      </c>
      <c r="FX27" s="289"/>
      <c r="FY27" s="289">
        <v>1</v>
      </c>
      <c r="FZ27" s="289">
        <v>1</v>
      </c>
      <c r="GA27" s="289">
        <v>1</v>
      </c>
      <c r="GB27" s="289">
        <v>1</v>
      </c>
      <c r="GC27" s="289">
        <v>1</v>
      </c>
      <c r="GD27" s="289">
        <v>1</v>
      </c>
      <c r="GE27" s="289"/>
      <c r="GF27" s="289">
        <v>1</v>
      </c>
      <c r="GG27" s="289">
        <v>1</v>
      </c>
      <c r="GH27" s="289">
        <v>1</v>
      </c>
      <c r="GI27" s="289"/>
      <c r="GJ27" s="289">
        <v>1</v>
      </c>
    </row>
    <row r="28" spans="3:192" s="184" customFormat="1" ht="15" customHeight="1" outlineLevel="1">
      <c r="C28" s="146">
        <f t="shared" ref="C28:C29" si="139">C27+45</f>
        <v>13032066</v>
      </c>
      <c r="D28" s="146">
        <v>2</v>
      </c>
      <c r="E28" s="146">
        <v>3</v>
      </c>
      <c r="G28" s="265"/>
      <c r="H28" s="247" t="s">
        <v>752</v>
      </c>
      <c r="I28" s="288">
        <v>1</v>
      </c>
      <c r="J28" s="289">
        <v>1</v>
      </c>
      <c r="K28" s="289">
        <v>1</v>
      </c>
      <c r="L28" s="289">
        <v>1</v>
      </c>
      <c r="M28" s="289">
        <v>1</v>
      </c>
      <c r="N28" s="289">
        <v>1</v>
      </c>
      <c r="O28" s="289">
        <v>1</v>
      </c>
      <c r="P28" s="289">
        <v>1</v>
      </c>
      <c r="Q28" s="289">
        <v>1</v>
      </c>
      <c r="R28" s="289">
        <v>1</v>
      </c>
      <c r="S28" s="289">
        <v>1</v>
      </c>
      <c r="T28" s="289">
        <v>1</v>
      </c>
      <c r="U28" s="289">
        <v>1</v>
      </c>
      <c r="V28" s="289">
        <v>1</v>
      </c>
      <c r="W28" s="289">
        <v>1</v>
      </c>
      <c r="X28" s="289">
        <v>1</v>
      </c>
      <c r="Y28" s="289">
        <v>1</v>
      </c>
      <c r="Z28" s="289">
        <v>1</v>
      </c>
      <c r="AA28" s="289">
        <v>1</v>
      </c>
      <c r="AB28" s="289">
        <v>1</v>
      </c>
      <c r="AC28" s="289">
        <v>1</v>
      </c>
      <c r="AD28" s="289">
        <v>1</v>
      </c>
      <c r="AE28" s="289">
        <v>1</v>
      </c>
      <c r="AF28" s="289">
        <v>1</v>
      </c>
      <c r="AG28" s="289">
        <v>1</v>
      </c>
      <c r="AH28" s="289">
        <v>1</v>
      </c>
      <c r="AI28" s="289">
        <v>1</v>
      </c>
      <c r="AJ28" s="289">
        <v>1</v>
      </c>
      <c r="AK28" s="289">
        <v>1</v>
      </c>
      <c r="AL28" s="289">
        <v>1</v>
      </c>
      <c r="AM28" s="289">
        <v>1</v>
      </c>
      <c r="AN28" s="289">
        <v>1</v>
      </c>
      <c r="AO28" s="289">
        <v>1</v>
      </c>
      <c r="AP28" s="289">
        <v>1</v>
      </c>
      <c r="AQ28" s="289"/>
      <c r="AR28" s="289">
        <v>1</v>
      </c>
      <c r="AS28" s="289">
        <v>1</v>
      </c>
      <c r="AT28" s="289">
        <v>1</v>
      </c>
      <c r="AU28" s="289">
        <v>1</v>
      </c>
      <c r="AV28" s="289">
        <v>1</v>
      </c>
      <c r="AW28" s="289"/>
      <c r="AX28" s="289">
        <v>1</v>
      </c>
      <c r="AY28" s="289">
        <v>1</v>
      </c>
      <c r="AZ28" s="289"/>
      <c r="BA28" s="289">
        <v>1</v>
      </c>
      <c r="BB28" s="289">
        <v>1</v>
      </c>
      <c r="BC28" s="289">
        <v>1</v>
      </c>
      <c r="BD28" s="289">
        <v>1</v>
      </c>
      <c r="BE28" s="289">
        <v>1</v>
      </c>
      <c r="BF28" s="289">
        <v>1</v>
      </c>
      <c r="BG28" s="289">
        <v>1</v>
      </c>
      <c r="BH28" s="289">
        <v>1</v>
      </c>
      <c r="BI28" s="289">
        <v>1</v>
      </c>
      <c r="BJ28" s="289">
        <v>1</v>
      </c>
      <c r="BK28" s="289">
        <v>1</v>
      </c>
      <c r="BL28" s="289">
        <v>1</v>
      </c>
      <c r="BM28" s="289">
        <v>1</v>
      </c>
      <c r="BN28" s="289">
        <v>1</v>
      </c>
      <c r="BO28" s="289">
        <v>1</v>
      </c>
      <c r="BP28" s="289">
        <v>1</v>
      </c>
      <c r="BQ28" s="289">
        <v>1</v>
      </c>
      <c r="BR28" s="289">
        <v>1</v>
      </c>
      <c r="BS28" s="289">
        <v>1</v>
      </c>
      <c r="BT28" s="289">
        <v>1</v>
      </c>
      <c r="BU28" s="289">
        <v>1</v>
      </c>
      <c r="BV28" s="289">
        <v>1</v>
      </c>
      <c r="BW28" s="289">
        <v>1</v>
      </c>
      <c r="BX28" s="289">
        <v>1</v>
      </c>
      <c r="BY28" s="289">
        <v>1</v>
      </c>
      <c r="BZ28" s="289">
        <v>1</v>
      </c>
      <c r="CA28" s="289">
        <v>1</v>
      </c>
      <c r="CB28" s="289"/>
      <c r="CC28" s="289">
        <v>1</v>
      </c>
      <c r="CD28" s="289">
        <v>1</v>
      </c>
      <c r="CE28" s="289">
        <v>1</v>
      </c>
      <c r="CF28" s="289">
        <v>1</v>
      </c>
      <c r="CG28" s="289">
        <v>1</v>
      </c>
      <c r="CH28" s="289">
        <v>1</v>
      </c>
      <c r="CI28" s="289">
        <v>1</v>
      </c>
      <c r="CJ28" s="289">
        <v>1</v>
      </c>
      <c r="CK28" s="289">
        <v>1</v>
      </c>
      <c r="CL28" s="289">
        <v>1</v>
      </c>
      <c r="CM28" s="289">
        <v>1</v>
      </c>
      <c r="CN28" s="289">
        <v>1</v>
      </c>
      <c r="CO28" s="289">
        <v>1</v>
      </c>
      <c r="CP28" s="289">
        <v>1</v>
      </c>
      <c r="CQ28" s="289">
        <v>1</v>
      </c>
      <c r="CR28" s="289">
        <v>1</v>
      </c>
      <c r="CS28" s="289"/>
      <c r="CT28" s="289">
        <v>1</v>
      </c>
      <c r="CU28" s="289">
        <v>1</v>
      </c>
      <c r="CV28" s="289">
        <v>1</v>
      </c>
      <c r="CW28" s="289">
        <v>1</v>
      </c>
      <c r="CX28" s="289">
        <v>1</v>
      </c>
      <c r="CY28" s="289">
        <v>1</v>
      </c>
      <c r="CZ28" s="289">
        <v>1</v>
      </c>
      <c r="DA28" s="289">
        <v>1</v>
      </c>
      <c r="DB28" s="289">
        <v>1</v>
      </c>
      <c r="DC28" s="289">
        <v>1</v>
      </c>
      <c r="DD28" s="289">
        <v>1</v>
      </c>
      <c r="DE28" s="289">
        <v>1</v>
      </c>
      <c r="DF28" s="289">
        <v>1</v>
      </c>
      <c r="DG28" s="289">
        <v>1</v>
      </c>
      <c r="DH28" s="289">
        <v>1</v>
      </c>
      <c r="DI28" s="289">
        <v>1</v>
      </c>
      <c r="DJ28" s="289">
        <v>1</v>
      </c>
      <c r="DK28" s="289">
        <v>1</v>
      </c>
      <c r="DL28" s="289"/>
      <c r="DM28" s="289"/>
      <c r="DN28" s="289">
        <v>1</v>
      </c>
      <c r="DO28" s="289">
        <v>1</v>
      </c>
      <c r="DP28" s="289">
        <v>1</v>
      </c>
      <c r="DQ28" s="289"/>
      <c r="DR28" s="289">
        <v>1</v>
      </c>
      <c r="DS28" s="289">
        <v>1</v>
      </c>
      <c r="DT28" s="289">
        <v>1</v>
      </c>
      <c r="DU28" s="289">
        <v>1</v>
      </c>
      <c r="DV28" s="289">
        <v>1</v>
      </c>
      <c r="DW28" s="289"/>
      <c r="DX28" s="289">
        <v>1</v>
      </c>
      <c r="DY28" s="289">
        <v>1</v>
      </c>
      <c r="DZ28" s="289">
        <v>1</v>
      </c>
      <c r="EA28" s="289">
        <v>1</v>
      </c>
      <c r="EB28" s="289">
        <v>1</v>
      </c>
      <c r="EC28" s="289">
        <v>1</v>
      </c>
      <c r="ED28" s="289">
        <v>1</v>
      </c>
      <c r="EE28" s="289">
        <v>1</v>
      </c>
      <c r="EF28" s="289">
        <v>1</v>
      </c>
      <c r="EG28" s="289">
        <v>1</v>
      </c>
      <c r="EH28" s="289">
        <v>1</v>
      </c>
      <c r="EI28" s="289">
        <v>1</v>
      </c>
      <c r="EJ28" s="289"/>
      <c r="EK28" s="289">
        <v>1</v>
      </c>
      <c r="EL28" s="289">
        <v>1</v>
      </c>
      <c r="EM28" s="289">
        <v>1</v>
      </c>
      <c r="EN28" s="289">
        <v>1</v>
      </c>
      <c r="EO28" s="289">
        <v>1</v>
      </c>
      <c r="EP28" s="289">
        <v>1</v>
      </c>
      <c r="EQ28" s="289">
        <v>1</v>
      </c>
      <c r="ER28" s="289">
        <v>1</v>
      </c>
      <c r="ES28" s="289">
        <v>1</v>
      </c>
      <c r="ET28" s="289">
        <v>1</v>
      </c>
      <c r="EU28" s="289">
        <v>1</v>
      </c>
      <c r="EV28" s="289">
        <v>1</v>
      </c>
      <c r="EW28" s="289">
        <v>1</v>
      </c>
      <c r="EX28" s="289">
        <v>1</v>
      </c>
      <c r="EY28" s="289">
        <v>1</v>
      </c>
      <c r="EZ28" s="289">
        <v>1</v>
      </c>
      <c r="FA28" s="289"/>
      <c r="FB28" s="289">
        <v>1</v>
      </c>
      <c r="FC28" s="289">
        <v>1</v>
      </c>
      <c r="FD28" s="289">
        <v>1</v>
      </c>
      <c r="FE28" s="289">
        <v>1</v>
      </c>
      <c r="FF28" s="289">
        <v>1</v>
      </c>
      <c r="FG28" s="289">
        <v>1</v>
      </c>
      <c r="FH28" s="289">
        <v>1</v>
      </c>
      <c r="FI28" s="289">
        <v>1</v>
      </c>
      <c r="FJ28" s="289">
        <v>1</v>
      </c>
      <c r="FK28" s="289">
        <v>1</v>
      </c>
      <c r="FL28" s="289">
        <v>1</v>
      </c>
      <c r="FM28" s="289">
        <v>1</v>
      </c>
      <c r="FN28" s="289">
        <v>1</v>
      </c>
      <c r="FO28" s="289">
        <v>1</v>
      </c>
      <c r="FP28" s="289">
        <v>1</v>
      </c>
      <c r="FQ28" s="289">
        <v>1</v>
      </c>
      <c r="FR28" s="289">
        <v>1</v>
      </c>
      <c r="FS28" s="289">
        <v>1</v>
      </c>
      <c r="FT28" s="289"/>
      <c r="FU28" s="289"/>
      <c r="FV28" s="289">
        <v>1</v>
      </c>
      <c r="FW28" s="289">
        <v>1</v>
      </c>
      <c r="FX28" s="289">
        <v>1</v>
      </c>
      <c r="FY28" s="289"/>
      <c r="FZ28" s="289">
        <v>1</v>
      </c>
      <c r="GA28" s="289">
        <v>1</v>
      </c>
      <c r="GB28" s="289">
        <v>1</v>
      </c>
      <c r="GC28" s="289">
        <v>1</v>
      </c>
      <c r="GD28" s="289">
        <v>1</v>
      </c>
      <c r="GE28" s="289"/>
      <c r="GF28" s="289">
        <v>1</v>
      </c>
      <c r="GG28" s="289">
        <v>1</v>
      </c>
      <c r="GH28" s="289">
        <v>1</v>
      </c>
      <c r="GI28" s="289">
        <v>1</v>
      </c>
      <c r="GJ28" s="289">
        <v>1</v>
      </c>
    </row>
    <row r="29" spans="3:192" s="184" customFormat="1" ht="15" customHeight="1" outlineLevel="1" thickBot="1">
      <c r="C29" s="146">
        <f t="shared" si="139"/>
        <v>13032111</v>
      </c>
      <c r="D29" s="146">
        <v>2</v>
      </c>
      <c r="E29" s="146">
        <v>4</v>
      </c>
      <c r="G29" s="290"/>
      <c r="H29" s="291" t="s">
        <v>748</v>
      </c>
      <c r="I29" s="292">
        <v>1</v>
      </c>
      <c r="J29" s="293">
        <v>1</v>
      </c>
      <c r="K29" s="293">
        <v>1</v>
      </c>
      <c r="L29" s="293">
        <v>1</v>
      </c>
      <c r="M29" s="293">
        <v>1</v>
      </c>
      <c r="N29" s="293">
        <v>1</v>
      </c>
      <c r="O29" s="293">
        <v>1</v>
      </c>
      <c r="P29" s="293">
        <v>1</v>
      </c>
      <c r="Q29" s="293">
        <v>1</v>
      </c>
      <c r="R29" s="293">
        <v>1</v>
      </c>
      <c r="S29" s="293">
        <v>1</v>
      </c>
      <c r="T29" s="293">
        <v>1</v>
      </c>
      <c r="U29" s="293">
        <v>1</v>
      </c>
      <c r="V29" s="293">
        <v>1</v>
      </c>
      <c r="W29" s="293">
        <v>1</v>
      </c>
      <c r="X29" s="293">
        <v>1</v>
      </c>
      <c r="Y29" s="293">
        <v>1</v>
      </c>
      <c r="Z29" s="293">
        <v>1</v>
      </c>
      <c r="AA29" s="293">
        <v>1</v>
      </c>
      <c r="AB29" s="293">
        <v>1</v>
      </c>
      <c r="AC29" s="293">
        <v>1</v>
      </c>
      <c r="AD29" s="293">
        <v>1</v>
      </c>
      <c r="AE29" s="293">
        <v>1</v>
      </c>
      <c r="AF29" s="293">
        <v>1</v>
      </c>
      <c r="AG29" s="293">
        <v>1</v>
      </c>
      <c r="AH29" s="293">
        <v>1</v>
      </c>
      <c r="AI29" s="293">
        <v>1</v>
      </c>
      <c r="AJ29" s="293">
        <v>1</v>
      </c>
      <c r="AK29" s="293">
        <v>1</v>
      </c>
      <c r="AL29" s="293">
        <v>1</v>
      </c>
      <c r="AM29" s="293">
        <v>1</v>
      </c>
      <c r="AN29" s="293">
        <v>1</v>
      </c>
      <c r="AO29" s="293">
        <v>1</v>
      </c>
      <c r="AP29" s="293">
        <v>1</v>
      </c>
      <c r="AQ29" s="293">
        <v>1</v>
      </c>
      <c r="AR29" s="293">
        <v>1</v>
      </c>
      <c r="AS29" s="293">
        <v>1</v>
      </c>
      <c r="AT29" s="293">
        <v>1</v>
      </c>
      <c r="AU29" s="293">
        <v>1</v>
      </c>
      <c r="AV29" s="293">
        <v>1</v>
      </c>
      <c r="AW29" s="293">
        <v>1</v>
      </c>
      <c r="AX29" s="293">
        <v>1</v>
      </c>
      <c r="AY29" s="293">
        <v>1</v>
      </c>
      <c r="AZ29" s="293">
        <v>1</v>
      </c>
      <c r="BA29" s="293">
        <v>1</v>
      </c>
      <c r="BB29" s="293">
        <v>1</v>
      </c>
      <c r="BC29" s="293">
        <v>1</v>
      </c>
      <c r="BD29" s="293">
        <v>1</v>
      </c>
      <c r="BE29" s="293"/>
      <c r="BF29" s="293">
        <v>1</v>
      </c>
      <c r="BG29" s="293">
        <v>1</v>
      </c>
      <c r="BH29" s="293">
        <v>1</v>
      </c>
      <c r="BI29" s="293">
        <v>1</v>
      </c>
      <c r="BJ29" s="293">
        <v>1</v>
      </c>
      <c r="BK29" s="293"/>
      <c r="BL29" s="293">
        <v>1</v>
      </c>
      <c r="BM29" s="293">
        <v>1</v>
      </c>
      <c r="BN29" s="293">
        <v>1</v>
      </c>
      <c r="BO29" s="293">
        <v>1</v>
      </c>
      <c r="BP29" s="293">
        <v>1</v>
      </c>
      <c r="BQ29" s="293">
        <v>1</v>
      </c>
      <c r="BR29" s="293">
        <v>1</v>
      </c>
      <c r="BS29" s="293">
        <v>1</v>
      </c>
      <c r="BT29" s="293">
        <v>1</v>
      </c>
      <c r="BU29" s="293">
        <v>1</v>
      </c>
      <c r="BV29" s="293"/>
      <c r="BW29" s="293"/>
      <c r="BX29" s="293">
        <v>1</v>
      </c>
      <c r="BY29" s="293">
        <v>1</v>
      </c>
      <c r="BZ29" s="293">
        <v>1</v>
      </c>
      <c r="CA29" s="293">
        <v>1</v>
      </c>
      <c r="CB29" s="293">
        <v>1</v>
      </c>
      <c r="CC29" s="293">
        <v>1</v>
      </c>
      <c r="CD29" s="293">
        <v>1</v>
      </c>
      <c r="CE29" s="293">
        <v>1</v>
      </c>
      <c r="CF29" s="293">
        <v>1</v>
      </c>
      <c r="CG29" s="293">
        <v>1</v>
      </c>
      <c r="CH29" s="293">
        <v>1</v>
      </c>
      <c r="CI29" s="293">
        <v>1</v>
      </c>
      <c r="CJ29" s="293">
        <v>1</v>
      </c>
      <c r="CK29" s="293"/>
      <c r="CL29" s="293">
        <v>1</v>
      </c>
      <c r="CM29" s="293">
        <v>1</v>
      </c>
      <c r="CN29" s="293">
        <v>1</v>
      </c>
      <c r="CO29" s="293">
        <v>1</v>
      </c>
      <c r="CP29" s="293">
        <v>1</v>
      </c>
      <c r="CQ29" s="293">
        <v>1</v>
      </c>
      <c r="CR29" s="293">
        <v>1</v>
      </c>
      <c r="CS29" s="293">
        <v>1</v>
      </c>
      <c r="CT29" s="293">
        <v>1</v>
      </c>
      <c r="CU29" s="293">
        <v>1</v>
      </c>
      <c r="CV29" s="293">
        <v>1</v>
      </c>
      <c r="CW29" s="293"/>
      <c r="CX29" s="293">
        <v>1</v>
      </c>
      <c r="CY29" s="293">
        <v>1</v>
      </c>
      <c r="CZ29" s="293"/>
      <c r="DA29" s="293">
        <v>1</v>
      </c>
      <c r="DB29" s="293">
        <v>1</v>
      </c>
      <c r="DC29" s="293">
        <v>1</v>
      </c>
      <c r="DD29" s="293">
        <v>1</v>
      </c>
      <c r="DE29" s="293">
        <v>1</v>
      </c>
      <c r="DF29" s="293">
        <v>1</v>
      </c>
      <c r="DG29" s="293">
        <v>1</v>
      </c>
      <c r="DH29" s="293">
        <v>1</v>
      </c>
      <c r="DI29" s="293">
        <v>1</v>
      </c>
      <c r="DJ29" s="293">
        <v>1</v>
      </c>
      <c r="DK29" s="293">
        <v>1</v>
      </c>
      <c r="DL29" s="293">
        <v>1</v>
      </c>
      <c r="DM29" s="293">
        <v>1</v>
      </c>
      <c r="DN29" s="293">
        <v>1</v>
      </c>
      <c r="DO29" s="293">
        <v>1</v>
      </c>
      <c r="DP29" s="293">
        <v>1</v>
      </c>
      <c r="DQ29" s="293">
        <v>1</v>
      </c>
      <c r="DR29" s="293">
        <v>1</v>
      </c>
      <c r="DS29" s="293">
        <v>1</v>
      </c>
      <c r="DT29" s="293">
        <v>1</v>
      </c>
      <c r="DU29" s="293">
        <v>1</v>
      </c>
      <c r="DV29" s="293">
        <v>1</v>
      </c>
      <c r="DW29" s="293">
        <v>1</v>
      </c>
      <c r="DX29" s="293">
        <v>1</v>
      </c>
      <c r="DY29" s="293">
        <v>1</v>
      </c>
      <c r="DZ29" s="293">
        <v>1</v>
      </c>
      <c r="EA29" s="293">
        <v>1</v>
      </c>
      <c r="EB29" s="293">
        <v>1</v>
      </c>
      <c r="EC29" s="293">
        <v>1</v>
      </c>
      <c r="ED29" s="293"/>
      <c r="EE29" s="293"/>
      <c r="EF29" s="293">
        <v>1</v>
      </c>
      <c r="EG29" s="293">
        <v>1</v>
      </c>
      <c r="EH29" s="293">
        <v>1</v>
      </c>
      <c r="EI29" s="293">
        <v>1</v>
      </c>
      <c r="EJ29" s="293">
        <v>1</v>
      </c>
      <c r="EK29" s="293">
        <v>1</v>
      </c>
      <c r="EL29" s="293">
        <v>1</v>
      </c>
      <c r="EM29" s="293">
        <v>1</v>
      </c>
      <c r="EN29" s="293">
        <v>1</v>
      </c>
      <c r="EO29" s="293">
        <v>1</v>
      </c>
      <c r="EP29" s="293">
        <v>1</v>
      </c>
      <c r="EQ29" s="293">
        <v>1</v>
      </c>
      <c r="ER29" s="293">
        <v>1</v>
      </c>
      <c r="ES29" s="293"/>
      <c r="ET29" s="293">
        <v>1</v>
      </c>
      <c r="EU29" s="293">
        <v>1</v>
      </c>
      <c r="EV29" s="293">
        <v>1</v>
      </c>
      <c r="EW29" s="293">
        <v>1</v>
      </c>
      <c r="EX29" s="293">
        <v>1</v>
      </c>
      <c r="EY29" s="293">
        <v>1</v>
      </c>
      <c r="EZ29" s="293">
        <v>1</v>
      </c>
      <c r="FA29" s="293">
        <v>1</v>
      </c>
      <c r="FB29" s="293">
        <v>1</v>
      </c>
      <c r="FC29" s="293">
        <v>1</v>
      </c>
      <c r="FD29" s="293">
        <v>1</v>
      </c>
      <c r="FE29" s="293"/>
      <c r="FF29" s="293">
        <v>1</v>
      </c>
      <c r="FG29" s="293">
        <v>1</v>
      </c>
      <c r="FH29" s="293"/>
      <c r="FI29" s="293">
        <v>1</v>
      </c>
      <c r="FJ29" s="293">
        <v>1</v>
      </c>
      <c r="FK29" s="293">
        <v>1</v>
      </c>
      <c r="FL29" s="293">
        <v>1</v>
      </c>
      <c r="FM29" s="293">
        <v>1</v>
      </c>
      <c r="FN29" s="293">
        <v>1</v>
      </c>
      <c r="FO29" s="293">
        <v>1</v>
      </c>
      <c r="FP29" s="293">
        <v>1</v>
      </c>
      <c r="FQ29" s="293">
        <v>1</v>
      </c>
      <c r="FR29" s="293">
        <v>1</v>
      </c>
      <c r="FS29" s="293">
        <v>1</v>
      </c>
      <c r="FT29" s="293">
        <v>1</v>
      </c>
      <c r="FU29" s="293">
        <v>1</v>
      </c>
      <c r="FV29" s="293">
        <v>1</v>
      </c>
      <c r="FW29" s="293">
        <v>1</v>
      </c>
      <c r="FX29" s="293">
        <v>1</v>
      </c>
      <c r="FY29" s="293">
        <v>1</v>
      </c>
      <c r="FZ29" s="293">
        <v>1</v>
      </c>
      <c r="GA29" s="293">
        <v>1</v>
      </c>
      <c r="GB29" s="293">
        <v>1</v>
      </c>
      <c r="GC29" s="293">
        <v>1</v>
      </c>
      <c r="GD29" s="293">
        <v>1</v>
      </c>
      <c r="GE29" s="293">
        <v>1</v>
      </c>
      <c r="GF29" s="293">
        <v>1</v>
      </c>
      <c r="GG29" s="293">
        <v>1</v>
      </c>
      <c r="GH29" s="293">
        <v>1</v>
      </c>
      <c r="GI29" s="293">
        <v>1</v>
      </c>
      <c r="GJ29" s="293">
        <v>1</v>
      </c>
    </row>
    <row r="30" spans="3:192" s="184" customFormat="1" ht="15" customHeight="1">
      <c r="G30" s="195" t="s">
        <v>754</v>
      </c>
      <c r="H30" s="196"/>
      <c r="I30" s="197">
        <f>I32+K32</f>
        <v>15</v>
      </c>
      <c r="J30" s="198"/>
      <c r="K30" s="198"/>
      <c r="L30" s="198"/>
      <c r="M30" s="198">
        <f>M32+O32</f>
        <v>15</v>
      </c>
      <c r="N30" s="198"/>
      <c r="O30" s="198"/>
      <c r="P30" s="198"/>
      <c r="Q30" s="199">
        <f>Q32+S32</f>
        <v>14</v>
      </c>
      <c r="R30" s="199"/>
      <c r="S30" s="199"/>
      <c r="T30" s="200"/>
      <c r="U30" s="199">
        <f>U32+W32</f>
        <v>16</v>
      </c>
      <c r="V30" s="201"/>
      <c r="W30" s="201"/>
      <c r="X30" s="202"/>
      <c r="Y30" s="199">
        <f>Y32+AA32</f>
        <v>16</v>
      </c>
      <c r="Z30" s="201"/>
      <c r="AA30" s="201"/>
      <c r="AB30" s="202"/>
      <c r="AC30" s="199">
        <f>AC32+AE32</f>
        <v>16</v>
      </c>
      <c r="AD30" s="201"/>
      <c r="AE30" s="201"/>
      <c r="AF30" s="202"/>
      <c r="AG30" s="199">
        <f>AG32+AI32</f>
        <v>16</v>
      </c>
      <c r="AH30" s="201"/>
      <c r="AI30" s="201"/>
      <c r="AJ30" s="202"/>
      <c r="AK30" s="199">
        <f>AK32+AM32</f>
        <v>16</v>
      </c>
      <c r="AL30" s="201"/>
      <c r="AM30" s="201"/>
      <c r="AN30" s="202"/>
      <c r="AO30" s="203">
        <f>AO32+AS32</f>
        <v>29</v>
      </c>
      <c r="AP30" s="204"/>
      <c r="AQ30" s="204"/>
      <c r="AR30" s="204"/>
      <c r="AS30" s="204"/>
      <c r="AT30" s="204"/>
      <c r="AU30" s="204"/>
      <c r="AV30" s="197"/>
      <c r="AW30" s="203">
        <f>AW32+BA32</f>
        <v>29</v>
      </c>
      <c r="AX30" s="204"/>
      <c r="AY30" s="204"/>
      <c r="AZ30" s="204"/>
      <c r="BA30" s="204"/>
      <c r="BB30" s="204"/>
      <c r="BC30" s="204"/>
      <c r="BD30" s="197"/>
      <c r="BE30" s="203">
        <f>BE32+BI32</f>
        <v>24</v>
      </c>
      <c r="BF30" s="204"/>
      <c r="BG30" s="204"/>
      <c r="BH30" s="204"/>
      <c r="BI30" s="204"/>
      <c r="BJ30" s="204"/>
      <c r="BK30" s="204"/>
      <c r="BL30" s="197"/>
      <c r="BM30" s="203">
        <f>BM32+BQ32</f>
        <v>32</v>
      </c>
      <c r="BN30" s="204"/>
      <c r="BO30" s="204"/>
      <c r="BP30" s="204"/>
      <c r="BQ30" s="204"/>
      <c r="BR30" s="204"/>
      <c r="BS30" s="204"/>
      <c r="BT30" s="196"/>
      <c r="BU30" s="198">
        <f>BU32+BW32</f>
        <v>14</v>
      </c>
      <c r="BV30" s="198"/>
      <c r="BW30" s="198"/>
      <c r="BX30" s="198"/>
      <c r="BY30" s="198">
        <f>BY32+CA32</f>
        <v>14</v>
      </c>
      <c r="BZ30" s="198"/>
      <c r="CA30" s="198"/>
      <c r="CB30" s="198"/>
      <c r="CC30" s="199">
        <f>CC32+CE32</f>
        <v>13</v>
      </c>
      <c r="CD30" s="199"/>
      <c r="CE30" s="199"/>
      <c r="CF30" s="200"/>
      <c r="CG30" s="199">
        <f>CG32+CI32</f>
        <v>16</v>
      </c>
      <c r="CH30" s="201"/>
      <c r="CI30" s="201"/>
      <c r="CJ30" s="202"/>
      <c r="CK30" s="199">
        <f>CK32+CM32</f>
        <v>14</v>
      </c>
      <c r="CL30" s="201"/>
      <c r="CM30" s="201"/>
      <c r="CN30" s="202"/>
      <c r="CO30" s="199">
        <f>CO32+CQ32</f>
        <v>15</v>
      </c>
      <c r="CP30" s="201"/>
      <c r="CQ30" s="201"/>
      <c r="CR30" s="202"/>
      <c r="CS30" s="199">
        <f>CS32+CU32</f>
        <v>13</v>
      </c>
      <c r="CT30" s="201"/>
      <c r="CU30" s="201"/>
      <c r="CV30" s="202"/>
      <c r="CW30" s="199">
        <f>CW32+CY32</f>
        <v>14</v>
      </c>
      <c r="CX30" s="201"/>
      <c r="CY30" s="201"/>
      <c r="CZ30" s="202"/>
      <c r="DA30" s="203">
        <f>DA32+DE32</f>
        <v>20</v>
      </c>
      <c r="DB30" s="204"/>
      <c r="DC30" s="204"/>
      <c r="DD30" s="204"/>
      <c r="DE30" s="204"/>
      <c r="DF30" s="204"/>
      <c r="DG30" s="204"/>
      <c r="DH30" s="197"/>
      <c r="DI30" s="203">
        <f>DI32+DM32</f>
        <v>8</v>
      </c>
      <c r="DJ30" s="204"/>
      <c r="DK30" s="204"/>
      <c r="DL30" s="204"/>
      <c r="DM30" s="204"/>
      <c r="DN30" s="204"/>
      <c r="DO30" s="204"/>
      <c r="DP30" s="197"/>
      <c r="DQ30" s="203">
        <f>DQ32+DS32</f>
        <v>7</v>
      </c>
      <c r="DR30" s="204"/>
      <c r="DS30" s="204"/>
      <c r="DT30" s="197"/>
      <c r="DU30" s="203">
        <f>DU32+DY32</f>
        <v>28</v>
      </c>
      <c r="DV30" s="204"/>
      <c r="DW30" s="204"/>
      <c r="DX30" s="204"/>
      <c r="DY30" s="204"/>
      <c r="DZ30" s="204"/>
      <c r="EA30" s="204"/>
      <c r="EB30" s="196"/>
      <c r="EC30" s="198">
        <f>EC32+EE32</f>
        <v>14</v>
      </c>
      <c r="ED30" s="198"/>
      <c r="EE30" s="198"/>
      <c r="EF30" s="198"/>
      <c r="EG30" s="198">
        <f>EG32+EI32</f>
        <v>14</v>
      </c>
      <c r="EH30" s="198"/>
      <c r="EI30" s="198"/>
      <c r="EJ30" s="198"/>
      <c r="EK30" s="199">
        <f>EK32+EM32</f>
        <v>13</v>
      </c>
      <c r="EL30" s="199"/>
      <c r="EM30" s="199"/>
      <c r="EN30" s="200"/>
      <c r="EO30" s="199">
        <f>EO32+EQ32</f>
        <v>16</v>
      </c>
      <c r="EP30" s="201"/>
      <c r="EQ30" s="201"/>
      <c r="ER30" s="202"/>
      <c r="ES30" s="199">
        <f>ES32+EU32</f>
        <v>14</v>
      </c>
      <c r="ET30" s="201"/>
      <c r="EU30" s="201"/>
      <c r="EV30" s="202"/>
      <c r="EW30" s="199">
        <f>EW32+EY32</f>
        <v>15</v>
      </c>
      <c r="EX30" s="201"/>
      <c r="EY30" s="201"/>
      <c r="EZ30" s="202"/>
      <c r="FA30" s="199">
        <f>FA32+FC32</f>
        <v>13</v>
      </c>
      <c r="FB30" s="201"/>
      <c r="FC30" s="201"/>
      <c r="FD30" s="202"/>
      <c r="FE30" s="199">
        <f>FE32+FG32</f>
        <v>14</v>
      </c>
      <c r="FF30" s="201"/>
      <c r="FG30" s="201"/>
      <c r="FH30" s="202"/>
      <c r="FI30" s="203">
        <f>FI32+FM32</f>
        <v>20</v>
      </c>
      <c r="FJ30" s="204"/>
      <c r="FK30" s="204"/>
      <c r="FL30" s="204"/>
      <c r="FM30" s="204"/>
      <c r="FN30" s="204"/>
      <c r="FO30" s="204"/>
      <c r="FP30" s="197"/>
      <c r="FQ30" s="203">
        <f>FQ32+FU32</f>
        <v>8</v>
      </c>
      <c r="FR30" s="204"/>
      <c r="FS30" s="204"/>
      <c r="FT30" s="204"/>
      <c r="FU30" s="204"/>
      <c r="FV30" s="204"/>
      <c r="FW30" s="204"/>
      <c r="FX30" s="197"/>
      <c r="FY30" s="203">
        <f>FY32+GA32</f>
        <v>7</v>
      </c>
      <c r="FZ30" s="204"/>
      <c r="GA30" s="204"/>
      <c r="GB30" s="197"/>
      <c r="GC30" s="203">
        <f>GC32+GG32</f>
        <v>28</v>
      </c>
      <c r="GD30" s="204"/>
      <c r="GE30" s="204"/>
      <c r="GF30" s="204"/>
      <c r="GG30" s="204"/>
      <c r="GH30" s="204"/>
      <c r="GI30" s="204"/>
      <c r="GJ30" s="196"/>
    </row>
    <row r="31" spans="3:192" s="184" customFormat="1" ht="15" customHeight="1" outlineLevel="1">
      <c r="G31" s="205"/>
      <c r="H31" s="206"/>
      <c r="I31" s="207" t="s">
        <v>745</v>
      </c>
      <c r="J31" s="208"/>
      <c r="K31" s="209" t="s">
        <v>746</v>
      </c>
      <c r="L31" s="208"/>
      <c r="M31" s="209" t="s">
        <v>745</v>
      </c>
      <c r="N31" s="208"/>
      <c r="O31" s="209" t="s">
        <v>746</v>
      </c>
      <c r="P31" s="208"/>
      <c r="Q31" s="210" t="s">
        <v>745</v>
      </c>
      <c r="R31" s="211"/>
      <c r="S31" s="210" t="s">
        <v>746</v>
      </c>
      <c r="T31" s="211"/>
      <c r="U31" s="210" t="s">
        <v>745</v>
      </c>
      <c r="V31" s="211"/>
      <c r="W31" s="210" t="s">
        <v>746</v>
      </c>
      <c r="X31" s="211"/>
      <c r="Y31" s="210" t="s">
        <v>745</v>
      </c>
      <c r="Z31" s="211"/>
      <c r="AA31" s="210" t="s">
        <v>746</v>
      </c>
      <c r="AB31" s="211"/>
      <c r="AC31" s="210" t="s">
        <v>745</v>
      </c>
      <c r="AD31" s="211"/>
      <c r="AE31" s="210" t="s">
        <v>746</v>
      </c>
      <c r="AF31" s="211"/>
      <c r="AG31" s="210" t="s">
        <v>745</v>
      </c>
      <c r="AH31" s="211"/>
      <c r="AI31" s="210" t="s">
        <v>746</v>
      </c>
      <c r="AJ31" s="211"/>
      <c r="AK31" s="210" t="s">
        <v>745</v>
      </c>
      <c r="AL31" s="211"/>
      <c r="AM31" s="210" t="s">
        <v>746</v>
      </c>
      <c r="AN31" s="211"/>
      <c r="AO31" s="210" t="s">
        <v>745</v>
      </c>
      <c r="AP31" s="212"/>
      <c r="AQ31" s="212"/>
      <c r="AR31" s="211"/>
      <c r="AS31" s="210" t="s">
        <v>746</v>
      </c>
      <c r="AT31" s="212"/>
      <c r="AU31" s="212"/>
      <c r="AV31" s="211"/>
      <c r="AW31" s="210" t="s">
        <v>745</v>
      </c>
      <c r="AX31" s="212"/>
      <c r="AY31" s="212"/>
      <c r="AZ31" s="211"/>
      <c r="BA31" s="210" t="s">
        <v>746</v>
      </c>
      <c r="BB31" s="212"/>
      <c r="BC31" s="212"/>
      <c r="BD31" s="211"/>
      <c r="BE31" s="213" t="s">
        <v>745</v>
      </c>
      <c r="BF31" s="214"/>
      <c r="BG31" s="214"/>
      <c r="BH31" s="214"/>
      <c r="BI31" s="214"/>
      <c r="BJ31" s="214"/>
      <c r="BK31" s="214"/>
      <c r="BL31" s="214" t="s">
        <v>746</v>
      </c>
      <c r="BM31" s="210" t="s">
        <v>745</v>
      </c>
      <c r="BN31" s="212"/>
      <c r="BO31" s="212"/>
      <c r="BP31" s="211"/>
      <c r="BQ31" s="210" t="s">
        <v>746</v>
      </c>
      <c r="BR31" s="212"/>
      <c r="BS31" s="212"/>
      <c r="BT31" s="215"/>
      <c r="BU31" s="216" t="s">
        <v>745</v>
      </c>
      <c r="BV31" s="208"/>
      <c r="BW31" s="209" t="s">
        <v>746</v>
      </c>
      <c r="BX31" s="208"/>
      <c r="BY31" s="209" t="s">
        <v>745</v>
      </c>
      <c r="BZ31" s="208"/>
      <c r="CA31" s="209" t="s">
        <v>746</v>
      </c>
      <c r="CB31" s="208"/>
      <c r="CC31" s="210" t="s">
        <v>745</v>
      </c>
      <c r="CD31" s="211"/>
      <c r="CE31" s="210" t="s">
        <v>746</v>
      </c>
      <c r="CF31" s="211"/>
      <c r="CG31" s="210" t="s">
        <v>745</v>
      </c>
      <c r="CH31" s="211"/>
      <c r="CI31" s="210" t="s">
        <v>746</v>
      </c>
      <c r="CJ31" s="211"/>
      <c r="CK31" s="210" t="s">
        <v>745</v>
      </c>
      <c r="CL31" s="211"/>
      <c r="CM31" s="210" t="s">
        <v>746</v>
      </c>
      <c r="CN31" s="211"/>
      <c r="CO31" s="210" t="s">
        <v>745</v>
      </c>
      <c r="CP31" s="211"/>
      <c r="CQ31" s="210" t="s">
        <v>746</v>
      </c>
      <c r="CR31" s="211"/>
      <c r="CS31" s="210" t="s">
        <v>745</v>
      </c>
      <c r="CT31" s="211"/>
      <c r="CU31" s="210" t="s">
        <v>746</v>
      </c>
      <c r="CV31" s="211"/>
      <c r="CW31" s="210" t="s">
        <v>745</v>
      </c>
      <c r="CX31" s="211"/>
      <c r="CY31" s="210" t="s">
        <v>746</v>
      </c>
      <c r="CZ31" s="211"/>
      <c r="DA31" s="210" t="s">
        <v>745</v>
      </c>
      <c r="DB31" s="212"/>
      <c r="DC31" s="212"/>
      <c r="DD31" s="211"/>
      <c r="DE31" s="210" t="s">
        <v>746</v>
      </c>
      <c r="DF31" s="212"/>
      <c r="DG31" s="212"/>
      <c r="DH31" s="211"/>
      <c r="DI31" s="210" t="s">
        <v>745</v>
      </c>
      <c r="DJ31" s="212"/>
      <c r="DK31" s="212"/>
      <c r="DL31" s="211"/>
      <c r="DM31" s="210" t="s">
        <v>746</v>
      </c>
      <c r="DN31" s="212"/>
      <c r="DO31" s="212"/>
      <c r="DP31" s="211"/>
      <c r="DQ31" s="213" t="s">
        <v>745</v>
      </c>
      <c r="DR31" s="214"/>
      <c r="DS31" s="214"/>
      <c r="DT31" s="214" t="s">
        <v>746</v>
      </c>
      <c r="DU31" s="210" t="s">
        <v>745</v>
      </c>
      <c r="DV31" s="212"/>
      <c r="DW31" s="212"/>
      <c r="DX31" s="211"/>
      <c r="DY31" s="210" t="s">
        <v>746</v>
      </c>
      <c r="DZ31" s="212"/>
      <c r="EA31" s="212"/>
      <c r="EB31" s="215"/>
      <c r="EC31" s="216" t="s">
        <v>745</v>
      </c>
      <c r="ED31" s="208"/>
      <c r="EE31" s="209" t="s">
        <v>746</v>
      </c>
      <c r="EF31" s="208"/>
      <c r="EG31" s="209" t="s">
        <v>745</v>
      </c>
      <c r="EH31" s="208"/>
      <c r="EI31" s="209" t="s">
        <v>746</v>
      </c>
      <c r="EJ31" s="208"/>
      <c r="EK31" s="210" t="s">
        <v>745</v>
      </c>
      <c r="EL31" s="211"/>
      <c r="EM31" s="210" t="s">
        <v>746</v>
      </c>
      <c r="EN31" s="211"/>
      <c r="EO31" s="210" t="s">
        <v>745</v>
      </c>
      <c r="EP31" s="211"/>
      <c r="EQ31" s="210" t="s">
        <v>746</v>
      </c>
      <c r="ER31" s="211"/>
      <c r="ES31" s="210" t="s">
        <v>745</v>
      </c>
      <c r="ET31" s="211"/>
      <c r="EU31" s="210" t="s">
        <v>746</v>
      </c>
      <c r="EV31" s="211"/>
      <c r="EW31" s="210" t="s">
        <v>745</v>
      </c>
      <c r="EX31" s="211"/>
      <c r="EY31" s="210" t="s">
        <v>746</v>
      </c>
      <c r="EZ31" s="211"/>
      <c r="FA31" s="210" t="s">
        <v>745</v>
      </c>
      <c r="FB31" s="211"/>
      <c r="FC31" s="210" t="s">
        <v>746</v>
      </c>
      <c r="FD31" s="211"/>
      <c r="FE31" s="210" t="s">
        <v>745</v>
      </c>
      <c r="FF31" s="211"/>
      <c r="FG31" s="210" t="s">
        <v>746</v>
      </c>
      <c r="FH31" s="211"/>
      <c r="FI31" s="210" t="s">
        <v>745</v>
      </c>
      <c r="FJ31" s="212"/>
      <c r="FK31" s="212"/>
      <c r="FL31" s="211"/>
      <c r="FM31" s="210" t="s">
        <v>746</v>
      </c>
      <c r="FN31" s="212"/>
      <c r="FO31" s="212"/>
      <c r="FP31" s="211"/>
      <c r="FQ31" s="210" t="s">
        <v>745</v>
      </c>
      <c r="FR31" s="212"/>
      <c r="FS31" s="212"/>
      <c r="FT31" s="211"/>
      <c r="FU31" s="210" t="s">
        <v>746</v>
      </c>
      <c r="FV31" s="212"/>
      <c r="FW31" s="212"/>
      <c r="FX31" s="211"/>
      <c r="FY31" s="213" t="s">
        <v>745</v>
      </c>
      <c r="FZ31" s="214"/>
      <c r="GA31" s="214"/>
      <c r="GB31" s="214" t="s">
        <v>746</v>
      </c>
      <c r="GC31" s="210" t="s">
        <v>745</v>
      </c>
      <c r="GD31" s="212"/>
      <c r="GE31" s="212"/>
      <c r="GF31" s="211"/>
      <c r="GG31" s="210" t="s">
        <v>746</v>
      </c>
      <c r="GH31" s="212"/>
      <c r="GI31" s="212"/>
      <c r="GJ31" s="215"/>
    </row>
    <row r="32" spans="3:192" s="184" customFormat="1" ht="15" customHeight="1" outlineLevel="1">
      <c r="G32" s="205"/>
      <c r="H32" s="206"/>
      <c r="I32" s="217">
        <f>I36+J36</f>
        <v>7</v>
      </c>
      <c r="J32" s="218"/>
      <c r="K32" s="219">
        <f t="shared" ref="K32" si="140">K36+L36</f>
        <v>8</v>
      </c>
      <c r="L32" s="218"/>
      <c r="M32" s="219">
        <f t="shared" ref="M32" si="141">M36+N36</f>
        <v>8</v>
      </c>
      <c r="N32" s="218"/>
      <c r="O32" s="219">
        <f t="shared" ref="O32" si="142">O36+P36</f>
        <v>7</v>
      </c>
      <c r="P32" s="218"/>
      <c r="Q32" s="219">
        <f t="shared" ref="Q32" si="143">Q36+R36</f>
        <v>6</v>
      </c>
      <c r="R32" s="218"/>
      <c r="S32" s="219">
        <f t="shared" ref="S32" si="144">S36+T36</f>
        <v>8</v>
      </c>
      <c r="T32" s="218"/>
      <c r="U32" s="219">
        <f t="shared" ref="U32" si="145">U36+V36</f>
        <v>8</v>
      </c>
      <c r="V32" s="218"/>
      <c r="W32" s="219">
        <f t="shared" ref="W32" si="146">W36+X36</f>
        <v>8</v>
      </c>
      <c r="X32" s="218"/>
      <c r="Y32" s="219">
        <f t="shared" ref="Y32" si="147">Y36+Z36</f>
        <v>8</v>
      </c>
      <c r="Z32" s="218"/>
      <c r="AA32" s="219">
        <f t="shared" ref="AA32" si="148">AA36+AB36</f>
        <v>8</v>
      </c>
      <c r="AB32" s="218"/>
      <c r="AC32" s="219">
        <f t="shared" ref="AC32" si="149">AC36+AD36</f>
        <v>8</v>
      </c>
      <c r="AD32" s="218"/>
      <c r="AE32" s="219">
        <f t="shared" ref="AE32" si="150">AE36+AF36</f>
        <v>8</v>
      </c>
      <c r="AF32" s="218"/>
      <c r="AG32" s="219">
        <f>AG36+AH36</f>
        <v>8</v>
      </c>
      <c r="AH32" s="218"/>
      <c r="AI32" s="219">
        <f t="shared" ref="AI32" si="151">AI36+AJ36</f>
        <v>8</v>
      </c>
      <c r="AJ32" s="218"/>
      <c r="AK32" s="219">
        <f t="shared" ref="AK32" si="152">AK36+AL36</f>
        <v>8</v>
      </c>
      <c r="AL32" s="218"/>
      <c r="AM32" s="219">
        <f t="shared" ref="AM32" si="153">AM36+AN36</f>
        <v>8</v>
      </c>
      <c r="AN32" s="218"/>
      <c r="AO32" s="220">
        <f>AO34+AQ34</f>
        <v>14</v>
      </c>
      <c r="AP32" s="220"/>
      <c r="AQ32" s="220"/>
      <c r="AR32" s="220"/>
      <c r="AS32" s="220">
        <f>AS34+AU34</f>
        <v>15</v>
      </c>
      <c r="AT32" s="220"/>
      <c r="AU32" s="220"/>
      <c r="AV32" s="220"/>
      <c r="AW32" s="220">
        <f>AW34+AY34</f>
        <v>13</v>
      </c>
      <c r="AX32" s="220"/>
      <c r="AY32" s="220"/>
      <c r="AZ32" s="220"/>
      <c r="BA32" s="220">
        <f>BA34+BC34</f>
        <v>16</v>
      </c>
      <c r="BB32" s="220"/>
      <c r="BC32" s="220"/>
      <c r="BD32" s="220"/>
      <c r="BE32" s="220">
        <f>BE34+BG34</f>
        <v>13</v>
      </c>
      <c r="BF32" s="220"/>
      <c r="BG32" s="220"/>
      <c r="BH32" s="220"/>
      <c r="BI32" s="220">
        <f>BI34+BK34</f>
        <v>11</v>
      </c>
      <c r="BJ32" s="220"/>
      <c r="BK32" s="220"/>
      <c r="BL32" s="220"/>
      <c r="BM32" s="220">
        <f>BM34+BO34</f>
        <v>16</v>
      </c>
      <c r="BN32" s="220"/>
      <c r="BO32" s="220"/>
      <c r="BP32" s="220"/>
      <c r="BQ32" s="220">
        <f>BQ34+BS34</f>
        <v>16</v>
      </c>
      <c r="BR32" s="220"/>
      <c r="BS32" s="220"/>
      <c r="BT32" s="220"/>
      <c r="BU32" s="221">
        <f>BU36+BV36</f>
        <v>7</v>
      </c>
      <c r="BV32" s="221"/>
      <c r="BW32" s="221">
        <f>BW36+BX36</f>
        <v>7</v>
      </c>
      <c r="BX32" s="221"/>
      <c r="BY32" s="221">
        <f t="shared" ref="BY32" si="154">BY36+BZ36</f>
        <v>8</v>
      </c>
      <c r="BZ32" s="221"/>
      <c r="CA32" s="221">
        <f t="shared" ref="CA32" si="155">CA36+CB36</f>
        <v>6</v>
      </c>
      <c r="CB32" s="221"/>
      <c r="CC32" s="221">
        <f t="shared" ref="CC32" si="156">CC36+CD36</f>
        <v>8</v>
      </c>
      <c r="CD32" s="221"/>
      <c r="CE32" s="221">
        <f t="shared" ref="CE32" si="157">CE36+CF36</f>
        <v>5</v>
      </c>
      <c r="CF32" s="221"/>
      <c r="CG32" s="221">
        <f t="shared" ref="CG32" si="158">CG36+CH36</f>
        <v>8</v>
      </c>
      <c r="CH32" s="221"/>
      <c r="CI32" s="221">
        <f t="shared" ref="CI32" si="159">CI36+CJ36</f>
        <v>8</v>
      </c>
      <c r="CJ32" s="221"/>
      <c r="CK32" s="221">
        <f t="shared" ref="CK32" si="160">CK36+CL36</f>
        <v>7</v>
      </c>
      <c r="CL32" s="221"/>
      <c r="CM32" s="221">
        <f t="shared" ref="CM32" si="161">CM36+CN36</f>
        <v>7</v>
      </c>
      <c r="CN32" s="221"/>
      <c r="CO32" s="221">
        <f t="shared" ref="CO32" si="162">CO36+CP36</f>
        <v>8</v>
      </c>
      <c r="CP32" s="221"/>
      <c r="CQ32" s="221">
        <f t="shared" ref="CQ32" si="163">CQ36+CR36</f>
        <v>7</v>
      </c>
      <c r="CR32" s="221"/>
      <c r="CS32" s="221">
        <f t="shared" ref="CS32" si="164">CS36+CT36</f>
        <v>7</v>
      </c>
      <c r="CT32" s="221"/>
      <c r="CU32" s="221">
        <f t="shared" ref="CU32" si="165">CU36+CV36</f>
        <v>6</v>
      </c>
      <c r="CV32" s="221"/>
      <c r="CW32" s="221">
        <f t="shared" ref="CW32" si="166">CW36+CX36</f>
        <v>7</v>
      </c>
      <c r="CX32" s="221"/>
      <c r="CY32" s="221">
        <f t="shared" ref="CY32" si="167">CY36+CZ36</f>
        <v>7</v>
      </c>
      <c r="CZ32" s="221"/>
      <c r="DA32" s="220">
        <f>DA34+DC34</f>
        <v>12</v>
      </c>
      <c r="DB32" s="220"/>
      <c r="DC32" s="220"/>
      <c r="DD32" s="220"/>
      <c r="DE32" s="220">
        <f>DE34+DG34</f>
        <v>8</v>
      </c>
      <c r="DF32" s="220"/>
      <c r="DG32" s="220"/>
      <c r="DH32" s="220"/>
      <c r="DI32" s="220">
        <f>DI34+DK34</f>
        <v>5</v>
      </c>
      <c r="DJ32" s="220"/>
      <c r="DK32" s="220"/>
      <c r="DL32" s="220"/>
      <c r="DM32" s="220">
        <f>DM34+DO34</f>
        <v>3</v>
      </c>
      <c r="DN32" s="220"/>
      <c r="DO32" s="220"/>
      <c r="DP32" s="220"/>
      <c r="DQ32" s="222">
        <f>SUM(DQ37:DQ40)</f>
        <v>3</v>
      </c>
      <c r="DR32" s="223"/>
      <c r="DS32" s="222">
        <f>SUM(DT37:DT40)</f>
        <v>4</v>
      </c>
      <c r="DT32" s="223"/>
      <c r="DU32" s="220">
        <f>DU34+DW34</f>
        <v>14</v>
      </c>
      <c r="DV32" s="220"/>
      <c r="DW32" s="220"/>
      <c r="DX32" s="220"/>
      <c r="DY32" s="220">
        <f>DY34+EA34</f>
        <v>14</v>
      </c>
      <c r="DZ32" s="224"/>
      <c r="EA32" s="224"/>
      <c r="EB32" s="225"/>
      <c r="EC32" s="221">
        <f>EC36+ED36</f>
        <v>7</v>
      </c>
      <c r="ED32" s="221"/>
      <c r="EE32" s="221">
        <f>EE36+EF36</f>
        <v>7</v>
      </c>
      <c r="EF32" s="221"/>
      <c r="EG32" s="221">
        <f t="shared" ref="EG32" si="168">EG36+EH36</f>
        <v>8</v>
      </c>
      <c r="EH32" s="221"/>
      <c r="EI32" s="221">
        <f t="shared" ref="EI32" si="169">EI36+EJ36</f>
        <v>6</v>
      </c>
      <c r="EJ32" s="221"/>
      <c r="EK32" s="221">
        <f t="shared" ref="EK32" si="170">EK36+EL36</f>
        <v>8</v>
      </c>
      <c r="EL32" s="221"/>
      <c r="EM32" s="221">
        <f t="shared" ref="EM32" si="171">EM36+EN36</f>
        <v>5</v>
      </c>
      <c r="EN32" s="221"/>
      <c r="EO32" s="221">
        <f t="shared" ref="EO32" si="172">EO36+EP36</f>
        <v>8</v>
      </c>
      <c r="EP32" s="221"/>
      <c r="EQ32" s="221">
        <f t="shared" ref="EQ32" si="173">EQ36+ER36</f>
        <v>8</v>
      </c>
      <c r="ER32" s="221"/>
      <c r="ES32" s="221">
        <f t="shared" ref="ES32" si="174">ES36+ET36</f>
        <v>7</v>
      </c>
      <c r="ET32" s="221"/>
      <c r="EU32" s="221">
        <f t="shared" ref="EU32" si="175">EU36+EV36</f>
        <v>7</v>
      </c>
      <c r="EV32" s="221"/>
      <c r="EW32" s="221">
        <f t="shared" ref="EW32" si="176">EW36+EX36</f>
        <v>8</v>
      </c>
      <c r="EX32" s="221"/>
      <c r="EY32" s="221">
        <f t="shared" ref="EY32" si="177">EY36+EZ36</f>
        <v>7</v>
      </c>
      <c r="EZ32" s="221"/>
      <c r="FA32" s="221">
        <f t="shared" ref="FA32" si="178">FA36+FB36</f>
        <v>7</v>
      </c>
      <c r="FB32" s="221"/>
      <c r="FC32" s="221">
        <f t="shared" ref="FC32" si="179">FC36+FD36</f>
        <v>6</v>
      </c>
      <c r="FD32" s="221"/>
      <c r="FE32" s="221">
        <f t="shared" ref="FE32" si="180">FE36+FF36</f>
        <v>7</v>
      </c>
      <c r="FF32" s="221"/>
      <c r="FG32" s="221">
        <f t="shared" ref="FG32" si="181">FG36+FH36</f>
        <v>7</v>
      </c>
      <c r="FH32" s="221"/>
      <c r="FI32" s="220">
        <f>FI34+FK34</f>
        <v>12</v>
      </c>
      <c r="FJ32" s="220"/>
      <c r="FK32" s="220"/>
      <c r="FL32" s="220"/>
      <c r="FM32" s="220">
        <f>FM34+FO34</f>
        <v>8</v>
      </c>
      <c r="FN32" s="220"/>
      <c r="FO32" s="220"/>
      <c r="FP32" s="220"/>
      <c r="FQ32" s="220">
        <f>FQ34+FS34</f>
        <v>5</v>
      </c>
      <c r="FR32" s="220"/>
      <c r="FS32" s="220"/>
      <c r="FT32" s="220"/>
      <c r="FU32" s="220">
        <f>FU34+FW34</f>
        <v>3</v>
      </c>
      <c r="FV32" s="220"/>
      <c r="FW32" s="220"/>
      <c r="FX32" s="220"/>
      <c r="FY32" s="222">
        <f>SUM(FY37:FY40)</f>
        <v>3</v>
      </c>
      <c r="FZ32" s="223"/>
      <c r="GA32" s="222">
        <f>SUM(GB37:GB40)</f>
        <v>4</v>
      </c>
      <c r="GB32" s="223"/>
      <c r="GC32" s="220">
        <f>GC34+GE34</f>
        <v>14</v>
      </c>
      <c r="GD32" s="220"/>
      <c r="GE32" s="220"/>
      <c r="GF32" s="220"/>
      <c r="GG32" s="220">
        <f>GG34+GI34</f>
        <v>14</v>
      </c>
      <c r="GH32" s="224"/>
      <c r="GI32" s="224"/>
      <c r="GJ32" s="225"/>
    </row>
    <row r="33" spans="3:192" s="184" customFormat="1" ht="15" customHeight="1" outlineLevel="1">
      <c r="G33" s="205"/>
      <c r="H33" s="206"/>
      <c r="I33" s="226"/>
      <c r="J33" s="227"/>
      <c r="K33" s="228"/>
      <c r="L33" s="227"/>
      <c r="M33" s="228"/>
      <c r="N33" s="227"/>
      <c r="O33" s="228"/>
      <c r="P33" s="227"/>
      <c r="Q33" s="228"/>
      <c r="R33" s="227"/>
      <c r="S33" s="228"/>
      <c r="T33" s="227"/>
      <c r="U33" s="228"/>
      <c r="V33" s="227"/>
      <c r="W33" s="228"/>
      <c r="X33" s="227"/>
      <c r="Y33" s="228"/>
      <c r="Z33" s="227"/>
      <c r="AA33" s="228"/>
      <c r="AB33" s="227"/>
      <c r="AC33" s="228"/>
      <c r="AD33" s="227"/>
      <c r="AE33" s="228"/>
      <c r="AF33" s="227"/>
      <c r="AG33" s="228"/>
      <c r="AH33" s="227"/>
      <c r="AI33" s="228"/>
      <c r="AJ33" s="227"/>
      <c r="AK33" s="228"/>
      <c r="AL33" s="227"/>
      <c r="AM33" s="228"/>
      <c r="AN33" s="227"/>
      <c r="AO33" s="210" t="s">
        <v>747</v>
      </c>
      <c r="AP33" s="211"/>
      <c r="AQ33" s="210" t="s">
        <v>748</v>
      </c>
      <c r="AR33" s="211"/>
      <c r="AS33" s="210" t="s">
        <v>747</v>
      </c>
      <c r="AT33" s="211"/>
      <c r="AU33" s="210" t="s">
        <v>748</v>
      </c>
      <c r="AV33" s="211"/>
      <c r="AW33" s="210" t="s">
        <v>747</v>
      </c>
      <c r="AX33" s="211"/>
      <c r="AY33" s="210" t="s">
        <v>748</v>
      </c>
      <c r="AZ33" s="211"/>
      <c r="BA33" s="210" t="s">
        <v>747</v>
      </c>
      <c r="BB33" s="211"/>
      <c r="BC33" s="210" t="s">
        <v>748</v>
      </c>
      <c r="BD33" s="211"/>
      <c r="BE33" s="210" t="s">
        <v>747</v>
      </c>
      <c r="BF33" s="211"/>
      <c r="BG33" s="210" t="s">
        <v>748</v>
      </c>
      <c r="BH33" s="211"/>
      <c r="BI33" s="210" t="s">
        <v>747</v>
      </c>
      <c r="BJ33" s="211"/>
      <c r="BK33" s="210" t="s">
        <v>748</v>
      </c>
      <c r="BL33" s="211"/>
      <c r="BM33" s="210" t="s">
        <v>747</v>
      </c>
      <c r="BN33" s="211"/>
      <c r="BO33" s="210" t="s">
        <v>748</v>
      </c>
      <c r="BP33" s="211"/>
      <c r="BQ33" s="210" t="s">
        <v>747</v>
      </c>
      <c r="BR33" s="211"/>
      <c r="BS33" s="210" t="s">
        <v>748</v>
      </c>
      <c r="BT33" s="211"/>
      <c r="BU33" s="221"/>
      <c r="BV33" s="221"/>
      <c r="BW33" s="221"/>
      <c r="BX33" s="221"/>
      <c r="BY33" s="221"/>
      <c r="BZ33" s="221"/>
      <c r="CA33" s="221"/>
      <c r="CB33" s="221"/>
      <c r="CC33" s="221"/>
      <c r="CD33" s="221"/>
      <c r="CE33" s="221"/>
      <c r="CF33" s="221"/>
      <c r="CG33" s="221"/>
      <c r="CH33" s="221"/>
      <c r="CI33" s="221"/>
      <c r="CJ33" s="221"/>
      <c r="CK33" s="221"/>
      <c r="CL33" s="221"/>
      <c r="CM33" s="221"/>
      <c r="CN33" s="221"/>
      <c r="CO33" s="221"/>
      <c r="CP33" s="221"/>
      <c r="CQ33" s="221"/>
      <c r="CR33" s="221"/>
      <c r="CS33" s="221"/>
      <c r="CT33" s="221"/>
      <c r="CU33" s="221"/>
      <c r="CV33" s="221"/>
      <c r="CW33" s="221"/>
      <c r="CX33" s="221"/>
      <c r="CY33" s="221"/>
      <c r="CZ33" s="221"/>
      <c r="DA33" s="210" t="s">
        <v>747</v>
      </c>
      <c r="DB33" s="211"/>
      <c r="DC33" s="210" t="s">
        <v>748</v>
      </c>
      <c r="DD33" s="211"/>
      <c r="DE33" s="210" t="s">
        <v>747</v>
      </c>
      <c r="DF33" s="211"/>
      <c r="DG33" s="210" t="s">
        <v>748</v>
      </c>
      <c r="DH33" s="211"/>
      <c r="DI33" s="210" t="s">
        <v>747</v>
      </c>
      <c r="DJ33" s="211"/>
      <c r="DK33" s="210" t="s">
        <v>748</v>
      </c>
      <c r="DL33" s="211"/>
      <c r="DM33" s="210" t="s">
        <v>747</v>
      </c>
      <c r="DN33" s="211"/>
      <c r="DO33" s="210" t="s">
        <v>748</v>
      </c>
      <c r="DP33" s="211"/>
      <c r="DQ33" s="229"/>
      <c r="DR33" s="230"/>
      <c r="DS33" s="229"/>
      <c r="DT33" s="230"/>
      <c r="DU33" s="210" t="s">
        <v>747</v>
      </c>
      <c r="DV33" s="211"/>
      <c r="DW33" s="210" t="s">
        <v>748</v>
      </c>
      <c r="DX33" s="211"/>
      <c r="DY33" s="210" t="s">
        <v>747</v>
      </c>
      <c r="DZ33" s="211"/>
      <c r="EA33" s="210" t="s">
        <v>748</v>
      </c>
      <c r="EB33" s="215"/>
      <c r="EC33" s="221"/>
      <c r="ED33" s="221"/>
      <c r="EE33" s="221"/>
      <c r="EF33" s="221"/>
      <c r="EG33" s="221"/>
      <c r="EH33" s="221"/>
      <c r="EI33" s="221"/>
      <c r="EJ33" s="221"/>
      <c r="EK33" s="221"/>
      <c r="EL33" s="221"/>
      <c r="EM33" s="221"/>
      <c r="EN33" s="221"/>
      <c r="EO33" s="221"/>
      <c r="EP33" s="221"/>
      <c r="EQ33" s="221"/>
      <c r="ER33" s="221"/>
      <c r="ES33" s="221"/>
      <c r="ET33" s="221"/>
      <c r="EU33" s="221"/>
      <c r="EV33" s="221"/>
      <c r="EW33" s="221"/>
      <c r="EX33" s="221"/>
      <c r="EY33" s="221"/>
      <c r="EZ33" s="221"/>
      <c r="FA33" s="221"/>
      <c r="FB33" s="221"/>
      <c r="FC33" s="221"/>
      <c r="FD33" s="221"/>
      <c r="FE33" s="221"/>
      <c r="FF33" s="221"/>
      <c r="FG33" s="221"/>
      <c r="FH33" s="221"/>
      <c r="FI33" s="210" t="s">
        <v>747</v>
      </c>
      <c r="FJ33" s="211"/>
      <c r="FK33" s="210" t="s">
        <v>748</v>
      </c>
      <c r="FL33" s="211"/>
      <c r="FM33" s="210" t="s">
        <v>747</v>
      </c>
      <c r="FN33" s="211"/>
      <c r="FO33" s="210" t="s">
        <v>748</v>
      </c>
      <c r="FP33" s="211"/>
      <c r="FQ33" s="210" t="s">
        <v>747</v>
      </c>
      <c r="FR33" s="211"/>
      <c r="FS33" s="210" t="s">
        <v>748</v>
      </c>
      <c r="FT33" s="211"/>
      <c r="FU33" s="210" t="s">
        <v>747</v>
      </c>
      <c r="FV33" s="211"/>
      <c r="FW33" s="210" t="s">
        <v>748</v>
      </c>
      <c r="FX33" s="211"/>
      <c r="FY33" s="229"/>
      <c r="FZ33" s="230"/>
      <c r="GA33" s="229"/>
      <c r="GB33" s="230"/>
      <c r="GC33" s="210" t="s">
        <v>747</v>
      </c>
      <c r="GD33" s="211"/>
      <c r="GE33" s="210" t="s">
        <v>748</v>
      </c>
      <c r="GF33" s="211"/>
      <c r="GG33" s="210" t="s">
        <v>747</v>
      </c>
      <c r="GH33" s="211"/>
      <c r="GI33" s="210" t="s">
        <v>748</v>
      </c>
      <c r="GJ33" s="215"/>
    </row>
    <row r="34" spans="3:192" s="184" customFormat="1" ht="15" customHeight="1" outlineLevel="1">
      <c r="G34" s="205"/>
      <c r="H34" s="206"/>
      <c r="I34" s="231"/>
      <c r="J34" s="232"/>
      <c r="K34" s="233"/>
      <c r="L34" s="232"/>
      <c r="M34" s="233"/>
      <c r="N34" s="232"/>
      <c r="O34" s="233"/>
      <c r="P34" s="232"/>
      <c r="Q34" s="233"/>
      <c r="R34" s="232"/>
      <c r="S34" s="233"/>
      <c r="T34" s="232"/>
      <c r="U34" s="233"/>
      <c r="V34" s="232"/>
      <c r="W34" s="233"/>
      <c r="X34" s="232"/>
      <c r="Y34" s="233"/>
      <c r="Z34" s="232"/>
      <c r="AA34" s="233"/>
      <c r="AB34" s="232"/>
      <c r="AC34" s="233"/>
      <c r="AD34" s="232"/>
      <c r="AE34" s="233"/>
      <c r="AF34" s="232"/>
      <c r="AG34" s="233"/>
      <c r="AH34" s="232"/>
      <c r="AI34" s="233"/>
      <c r="AJ34" s="232"/>
      <c r="AK34" s="233"/>
      <c r="AL34" s="232"/>
      <c r="AM34" s="233"/>
      <c r="AN34" s="232"/>
      <c r="AO34" s="234">
        <f>AO36+AP36</f>
        <v>7</v>
      </c>
      <c r="AP34" s="235"/>
      <c r="AQ34" s="234">
        <f t="shared" ref="AQ34" si="182">AQ36+AR36</f>
        <v>7</v>
      </c>
      <c r="AR34" s="235"/>
      <c r="AS34" s="234">
        <f t="shared" ref="AS34" si="183">AS36+AT36</f>
        <v>8</v>
      </c>
      <c r="AT34" s="235"/>
      <c r="AU34" s="234">
        <f t="shared" ref="AU34" si="184">AU36+AV36</f>
        <v>7</v>
      </c>
      <c r="AV34" s="235"/>
      <c r="AW34" s="234">
        <f t="shared" ref="AW34" si="185">AW36+AX36</f>
        <v>7</v>
      </c>
      <c r="AX34" s="235"/>
      <c r="AY34" s="234">
        <f t="shared" ref="AY34" si="186">AY36+AZ36</f>
        <v>6</v>
      </c>
      <c r="AZ34" s="235"/>
      <c r="BA34" s="234">
        <f t="shared" ref="BA34" si="187">BA36+BB36</f>
        <v>8</v>
      </c>
      <c r="BB34" s="235"/>
      <c r="BC34" s="234">
        <f t="shared" ref="BC34" si="188">BC36+BD36</f>
        <v>8</v>
      </c>
      <c r="BD34" s="235"/>
      <c r="BE34" s="234">
        <f t="shared" ref="BE34" si="189">BE36+BF36</f>
        <v>6</v>
      </c>
      <c r="BF34" s="235"/>
      <c r="BG34" s="234">
        <f t="shared" ref="BG34" si="190">BG36+BH36</f>
        <v>7</v>
      </c>
      <c r="BH34" s="235"/>
      <c r="BI34" s="234">
        <f t="shared" ref="BI34" si="191">BI36+BJ36</f>
        <v>5</v>
      </c>
      <c r="BJ34" s="235"/>
      <c r="BK34" s="234">
        <f t="shared" ref="BK34" si="192">BK36+BL36</f>
        <v>6</v>
      </c>
      <c r="BL34" s="235"/>
      <c r="BM34" s="234">
        <f t="shared" ref="BM34" si="193">BM36+BN36</f>
        <v>8</v>
      </c>
      <c r="BN34" s="235"/>
      <c r="BO34" s="234">
        <f t="shared" ref="BO34" si="194">BO36+BP36</f>
        <v>8</v>
      </c>
      <c r="BP34" s="235"/>
      <c r="BQ34" s="234">
        <f t="shared" ref="BQ34" si="195">BQ36+BR36</f>
        <v>8</v>
      </c>
      <c r="BR34" s="235"/>
      <c r="BS34" s="234">
        <f t="shared" ref="BS34" si="196">BS36+BT36</f>
        <v>8</v>
      </c>
      <c r="BT34" s="235"/>
      <c r="BU34" s="221"/>
      <c r="BV34" s="221"/>
      <c r="BW34" s="221"/>
      <c r="BX34" s="221"/>
      <c r="BY34" s="221"/>
      <c r="BZ34" s="221"/>
      <c r="CA34" s="221"/>
      <c r="CB34" s="221"/>
      <c r="CC34" s="221"/>
      <c r="CD34" s="221"/>
      <c r="CE34" s="221"/>
      <c r="CF34" s="221"/>
      <c r="CG34" s="221"/>
      <c r="CH34" s="221"/>
      <c r="CI34" s="221"/>
      <c r="CJ34" s="221"/>
      <c r="CK34" s="221"/>
      <c r="CL34" s="221"/>
      <c r="CM34" s="221"/>
      <c r="CN34" s="221"/>
      <c r="CO34" s="221"/>
      <c r="CP34" s="221"/>
      <c r="CQ34" s="221"/>
      <c r="CR34" s="221"/>
      <c r="CS34" s="221"/>
      <c r="CT34" s="221"/>
      <c r="CU34" s="221"/>
      <c r="CV34" s="221"/>
      <c r="CW34" s="221"/>
      <c r="CX34" s="221"/>
      <c r="CY34" s="221"/>
      <c r="CZ34" s="221"/>
      <c r="DA34" s="236">
        <f>DA36+DB36</f>
        <v>8</v>
      </c>
      <c r="DB34" s="237"/>
      <c r="DC34" s="238">
        <f>SUM(DD37:DD40)</f>
        <v>4</v>
      </c>
      <c r="DD34" s="239"/>
      <c r="DE34" s="238">
        <f>SUM(DE37:DE40)</f>
        <v>4</v>
      </c>
      <c r="DF34" s="239"/>
      <c r="DG34" s="238">
        <f>SUM(DH37:DH40)</f>
        <v>4</v>
      </c>
      <c r="DH34" s="239"/>
      <c r="DI34" s="238">
        <f>SUM(DI37:DI40)</f>
        <v>4</v>
      </c>
      <c r="DJ34" s="239"/>
      <c r="DK34" s="238">
        <f>SUM(DL37:DL40)</f>
        <v>1</v>
      </c>
      <c r="DL34" s="239"/>
      <c r="DM34" s="238">
        <f>SUM(DM37:DM40)</f>
        <v>1</v>
      </c>
      <c r="DN34" s="239"/>
      <c r="DO34" s="238">
        <f>SUM(DP37:DP40)</f>
        <v>2</v>
      </c>
      <c r="DP34" s="239"/>
      <c r="DQ34" s="240"/>
      <c r="DR34" s="241"/>
      <c r="DS34" s="240"/>
      <c r="DT34" s="241"/>
      <c r="DU34" s="238">
        <f>DU36+DV36</f>
        <v>8</v>
      </c>
      <c r="DV34" s="239"/>
      <c r="DW34" s="238">
        <f>DW36+DX36</f>
        <v>6</v>
      </c>
      <c r="DX34" s="239"/>
      <c r="DY34" s="238">
        <f t="shared" ref="DY34" si="197">DY36+DZ36</f>
        <v>7</v>
      </c>
      <c r="DZ34" s="239"/>
      <c r="EA34" s="238">
        <f t="shared" ref="EA34" si="198">EA36+EB36</f>
        <v>7</v>
      </c>
      <c r="EB34" s="239"/>
      <c r="EC34" s="221"/>
      <c r="ED34" s="221"/>
      <c r="EE34" s="221"/>
      <c r="EF34" s="221"/>
      <c r="EG34" s="221"/>
      <c r="EH34" s="221"/>
      <c r="EI34" s="221"/>
      <c r="EJ34" s="221"/>
      <c r="EK34" s="221"/>
      <c r="EL34" s="221"/>
      <c r="EM34" s="221"/>
      <c r="EN34" s="221"/>
      <c r="EO34" s="221"/>
      <c r="EP34" s="221"/>
      <c r="EQ34" s="221"/>
      <c r="ER34" s="221"/>
      <c r="ES34" s="221"/>
      <c r="ET34" s="221"/>
      <c r="EU34" s="221"/>
      <c r="EV34" s="221"/>
      <c r="EW34" s="221"/>
      <c r="EX34" s="221"/>
      <c r="EY34" s="221"/>
      <c r="EZ34" s="221"/>
      <c r="FA34" s="221"/>
      <c r="FB34" s="221"/>
      <c r="FC34" s="221"/>
      <c r="FD34" s="221"/>
      <c r="FE34" s="221"/>
      <c r="FF34" s="221"/>
      <c r="FG34" s="221"/>
      <c r="FH34" s="221"/>
      <c r="FI34" s="236">
        <f>FI36+FJ36</f>
        <v>8</v>
      </c>
      <c r="FJ34" s="237"/>
      <c r="FK34" s="238">
        <f>SUM(FL37:FL40)</f>
        <v>4</v>
      </c>
      <c r="FL34" s="239"/>
      <c r="FM34" s="238">
        <f>SUM(FM37:FM40)</f>
        <v>4</v>
      </c>
      <c r="FN34" s="239"/>
      <c r="FO34" s="238">
        <f>SUM(FP37:FP40)</f>
        <v>4</v>
      </c>
      <c r="FP34" s="239"/>
      <c r="FQ34" s="238">
        <f>SUM(FQ37:FQ40)</f>
        <v>4</v>
      </c>
      <c r="FR34" s="239"/>
      <c r="FS34" s="238">
        <f>SUM(FT37:FT40)</f>
        <v>1</v>
      </c>
      <c r="FT34" s="239"/>
      <c r="FU34" s="238">
        <f>SUM(FU37:FU40)</f>
        <v>1</v>
      </c>
      <c r="FV34" s="239"/>
      <c r="FW34" s="238">
        <f>SUM(FX37:FX40)</f>
        <v>2</v>
      </c>
      <c r="FX34" s="239"/>
      <c r="FY34" s="240"/>
      <c r="FZ34" s="241"/>
      <c r="GA34" s="240"/>
      <c r="GB34" s="241"/>
      <c r="GC34" s="238">
        <f>GC36+GD36</f>
        <v>8</v>
      </c>
      <c r="GD34" s="239"/>
      <c r="GE34" s="238">
        <f>GE36+GF36</f>
        <v>6</v>
      </c>
      <c r="GF34" s="239"/>
      <c r="GG34" s="238">
        <f t="shared" ref="GG34" si="199">GG36+GH36</f>
        <v>7</v>
      </c>
      <c r="GH34" s="239"/>
      <c r="GI34" s="238">
        <f t="shared" ref="GI34" si="200">GI36+GJ36</f>
        <v>7</v>
      </c>
      <c r="GJ34" s="239"/>
    </row>
    <row r="35" spans="3:192" s="184" customFormat="1" ht="15" customHeight="1" outlineLevel="1">
      <c r="G35" s="205"/>
      <c r="H35" s="206"/>
      <c r="I35" s="242" t="s">
        <v>749</v>
      </c>
      <c r="J35" s="243" t="s">
        <v>748</v>
      </c>
      <c r="K35" s="243" t="s">
        <v>749</v>
      </c>
      <c r="L35" s="243" t="s">
        <v>748</v>
      </c>
      <c r="M35" s="243" t="s">
        <v>749</v>
      </c>
      <c r="N35" s="243" t="s">
        <v>748</v>
      </c>
      <c r="O35" s="243" t="s">
        <v>749</v>
      </c>
      <c r="P35" s="243" t="s">
        <v>748</v>
      </c>
      <c r="Q35" s="243" t="s">
        <v>749</v>
      </c>
      <c r="R35" s="243" t="s">
        <v>748</v>
      </c>
      <c r="S35" s="243" t="s">
        <v>749</v>
      </c>
      <c r="T35" s="243" t="s">
        <v>748</v>
      </c>
      <c r="U35" s="243" t="s">
        <v>749</v>
      </c>
      <c r="V35" s="243" t="s">
        <v>748</v>
      </c>
      <c r="W35" s="243" t="s">
        <v>749</v>
      </c>
      <c r="X35" s="243" t="s">
        <v>748</v>
      </c>
      <c r="Y35" s="243" t="s">
        <v>749</v>
      </c>
      <c r="Z35" s="243" t="s">
        <v>748</v>
      </c>
      <c r="AA35" s="243" t="s">
        <v>749</v>
      </c>
      <c r="AB35" s="243" t="s">
        <v>748</v>
      </c>
      <c r="AC35" s="243" t="s">
        <v>749</v>
      </c>
      <c r="AD35" s="243" t="s">
        <v>748</v>
      </c>
      <c r="AE35" s="243" t="s">
        <v>749</v>
      </c>
      <c r="AF35" s="243" t="s">
        <v>748</v>
      </c>
      <c r="AG35" s="243" t="s">
        <v>749</v>
      </c>
      <c r="AH35" s="243" t="s">
        <v>748</v>
      </c>
      <c r="AI35" s="243" t="s">
        <v>749</v>
      </c>
      <c r="AJ35" s="243" t="s">
        <v>748</v>
      </c>
      <c r="AK35" s="243" t="s">
        <v>749</v>
      </c>
      <c r="AL35" s="243" t="s">
        <v>748</v>
      </c>
      <c r="AM35" s="243" t="s">
        <v>749</v>
      </c>
      <c r="AN35" s="243" t="s">
        <v>748</v>
      </c>
      <c r="AO35" s="243" t="s">
        <v>749</v>
      </c>
      <c r="AP35" s="243" t="s">
        <v>748</v>
      </c>
      <c r="AQ35" s="243" t="s">
        <v>749</v>
      </c>
      <c r="AR35" s="243" t="s">
        <v>748</v>
      </c>
      <c r="AS35" s="243" t="s">
        <v>749</v>
      </c>
      <c r="AT35" s="243" t="s">
        <v>748</v>
      </c>
      <c r="AU35" s="243" t="s">
        <v>749</v>
      </c>
      <c r="AV35" s="243" t="s">
        <v>748</v>
      </c>
      <c r="AW35" s="243" t="s">
        <v>749</v>
      </c>
      <c r="AX35" s="243" t="s">
        <v>748</v>
      </c>
      <c r="AY35" s="243" t="s">
        <v>749</v>
      </c>
      <c r="AZ35" s="243" t="s">
        <v>748</v>
      </c>
      <c r="BA35" s="243" t="s">
        <v>749</v>
      </c>
      <c r="BB35" s="243" t="s">
        <v>748</v>
      </c>
      <c r="BC35" s="243" t="s">
        <v>749</v>
      </c>
      <c r="BD35" s="243" t="s">
        <v>748</v>
      </c>
      <c r="BE35" s="243" t="s">
        <v>749</v>
      </c>
      <c r="BF35" s="243" t="s">
        <v>748</v>
      </c>
      <c r="BG35" s="243" t="s">
        <v>749</v>
      </c>
      <c r="BH35" s="243" t="s">
        <v>748</v>
      </c>
      <c r="BI35" s="243" t="s">
        <v>749</v>
      </c>
      <c r="BJ35" s="243" t="s">
        <v>748</v>
      </c>
      <c r="BK35" s="243" t="s">
        <v>749</v>
      </c>
      <c r="BL35" s="243" t="s">
        <v>748</v>
      </c>
      <c r="BM35" s="243" t="s">
        <v>749</v>
      </c>
      <c r="BN35" s="243" t="s">
        <v>748</v>
      </c>
      <c r="BO35" s="243" t="s">
        <v>749</v>
      </c>
      <c r="BP35" s="243" t="s">
        <v>748</v>
      </c>
      <c r="BQ35" s="243" t="s">
        <v>749</v>
      </c>
      <c r="BR35" s="243" t="s">
        <v>748</v>
      </c>
      <c r="BS35" s="243" t="s">
        <v>749</v>
      </c>
      <c r="BT35" s="243" t="s">
        <v>748</v>
      </c>
      <c r="BU35" s="243" t="s">
        <v>749</v>
      </c>
      <c r="BV35" s="243" t="s">
        <v>748</v>
      </c>
      <c r="BW35" s="243" t="s">
        <v>749</v>
      </c>
      <c r="BX35" s="243" t="s">
        <v>748</v>
      </c>
      <c r="BY35" s="243" t="s">
        <v>749</v>
      </c>
      <c r="BZ35" s="243" t="s">
        <v>748</v>
      </c>
      <c r="CA35" s="243" t="s">
        <v>749</v>
      </c>
      <c r="CB35" s="243" t="s">
        <v>748</v>
      </c>
      <c r="CC35" s="243" t="s">
        <v>749</v>
      </c>
      <c r="CD35" s="243" t="s">
        <v>748</v>
      </c>
      <c r="CE35" s="243" t="s">
        <v>749</v>
      </c>
      <c r="CF35" s="243" t="s">
        <v>748</v>
      </c>
      <c r="CG35" s="243" t="s">
        <v>749</v>
      </c>
      <c r="CH35" s="243" t="s">
        <v>748</v>
      </c>
      <c r="CI35" s="243" t="s">
        <v>749</v>
      </c>
      <c r="CJ35" s="243" t="s">
        <v>748</v>
      </c>
      <c r="CK35" s="243" t="s">
        <v>749</v>
      </c>
      <c r="CL35" s="243" t="s">
        <v>748</v>
      </c>
      <c r="CM35" s="243" t="s">
        <v>749</v>
      </c>
      <c r="CN35" s="243" t="s">
        <v>748</v>
      </c>
      <c r="CO35" s="243" t="s">
        <v>749</v>
      </c>
      <c r="CP35" s="243" t="s">
        <v>748</v>
      </c>
      <c r="CQ35" s="243" t="s">
        <v>749</v>
      </c>
      <c r="CR35" s="243" t="s">
        <v>748</v>
      </c>
      <c r="CS35" s="243" t="s">
        <v>749</v>
      </c>
      <c r="CT35" s="243" t="s">
        <v>748</v>
      </c>
      <c r="CU35" s="243" t="s">
        <v>749</v>
      </c>
      <c r="CV35" s="243" t="s">
        <v>748</v>
      </c>
      <c r="CW35" s="243" t="s">
        <v>749</v>
      </c>
      <c r="CX35" s="243" t="s">
        <v>748</v>
      </c>
      <c r="CY35" s="243" t="s">
        <v>749</v>
      </c>
      <c r="CZ35" s="243" t="s">
        <v>748</v>
      </c>
      <c r="DA35" s="243" t="s">
        <v>749</v>
      </c>
      <c r="DB35" s="243" t="s">
        <v>748</v>
      </c>
      <c r="DC35" s="243" t="s">
        <v>749</v>
      </c>
      <c r="DD35" s="243" t="s">
        <v>748</v>
      </c>
      <c r="DE35" s="243" t="s">
        <v>749</v>
      </c>
      <c r="DF35" s="243" t="s">
        <v>748</v>
      </c>
      <c r="DG35" s="243" t="s">
        <v>749</v>
      </c>
      <c r="DH35" s="243" t="s">
        <v>748</v>
      </c>
      <c r="DI35" s="243" t="s">
        <v>749</v>
      </c>
      <c r="DJ35" s="243" t="s">
        <v>748</v>
      </c>
      <c r="DK35" s="243" t="s">
        <v>749</v>
      </c>
      <c r="DL35" s="243" t="s">
        <v>748</v>
      </c>
      <c r="DM35" s="243" t="s">
        <v>749</v>
      </c>
      <c r="DN35" s="243" t="s">
        <v>748</v>
      </c>
      <c r="DO35" s="243" t="s">
        <v>749</v>
      </c>
      <c r="DP35" s="243" t="s">
        <v>748</v>
      </c>
      <c r="DQ35" s="243" t="s">
        <v>749</v>
      </c>
      <c r="DR35" s="243" t="s">
        <v>748</v>
      </c>
      <c r="DS35" s="243" t="s">
        <v>749</v>
      </c>
      <c r="DT35" s="243" t="s">
        <v>748</v>
      </c>
      <c r="DU35" s="243" t="s">
        <v>749</v>
      </c>
      <c r="DV35" s="243" t="s">
        <v>748</v>
      </c>
      <c r="DW35" s="243" t="s">
        <v>749</v>
      </c>
      <c r="DX35" s="243" t="s">
        <v>748</v>
      </c>
      <c r="DY35" s="243" t="s">
        <v>749</v>
      </c>
      <c r="DZ35" s="243" t="s">
        <v>748</v>
      </c>
      <c r="EA35" s="243" t="s">
        <v>749</v>
      </c>
      <c r="EB35" s="243" t="s">
        <v>748</v>
      </c>
      <c r="EC35" s="243" t="s">
        <v>749</v>
      </c>
      <c r="ED35" s="243" t="s">
        <v>748</v>
      </c>
      <c r="EE35" s="243" t="s">
        <v>749</v>
      </c>
      <c r="EF35" s="243" t="s">
        <v>748</v>
      </c>
      <c r="EG35" s="243" t="s">
        <v>749</v>
      </c>
      <c r="EH35" s="243" t="s">
        <v>748</v>
      </c>
      <c r="EI35" s="243" t="s">
        <v>749</v>
      </c>
      <c r="EJ35" s="243" t="s">
        <v>748</v>
      </c>
      <c r="EK35" s="243" t="s">
        <v>749</v>
      </c>
      <c r="EL35" s="243" t="s">
        <v>748</v>
      </c>
      <c r="EM35" s="243" t="s">
        <v>749</v>
      </c>
      <c r="EN35" s="243" t="s">
        <v>748</v>
      </c>
      <c r="EO35" s="243" t="s">
        <v>749</v>
      </c>
      <c r="EP35" s="243" t="s">
        <v>748</v>
      </c>
      <c r="EQ35" s="243" t="s">
        <v>749</v>
      </c>
      <c r="ER35" s="243" t="s">
        <v>748</v>
      </c>
      <c r="ES35" s="243" t="s">
        <v>749</v>
      </c>
      <c r="ET35" s="243" t="s">
        <v>748</v>
      </c>
      <c r="EU35" s="243" t="s">
        <v>749</v>
      </c>
      <c r="EV35" s="243" t="s">
        <v>748</v>
      </c>
      <c r="EW35" s="243" t="s">
        <v>749</v>
      </c>
      <c r="EX35" s="243" t="s">
        <v>748</v>
      </c>
      <c r="EY35" s="243" t="s">
        <v>749</v>
      </c>
      <c r="EZ35" s="243" t="s">
        <v>748</v>
      </c>
      <c r="FA35" s="243" t="s">
        <v>749</v>
      </c>
      <c r="FB35" s="243" t="s">
        <v>748</v>
      </c>
      <c r="FC35" s="243" t="s">
        <v>749</v>
      </c>
      <c r="FD35" s="243" t="s">
        <v>748</v>
      </c>
      <c r="FE35" s="243" t="s">
        <v>749</v>
      </c>
      <c r="FF35" s="243" t="s">
        <v>748</v>
      </c>
      <c r="FG35" s="243" t="s">
        <v>749</v>
      </c>
      <c r="FH35" s="243" t="s">
        <v>748</v>
      </c>
      <c r="FI35" s="243" t="s">
        <v>749</v>
      </c>
      <c r="FJ35" s="243" t="s">
        <v>748</v>
      </c>
      <c r="FK35" s="243" t="s">
        <v>749</v>
      </c>
      <c r="FL35" s="243" t="s">
        <v>748</v>
      </c>
      <c r="FM35" s="243" t="s">
        <v>749</v>
      </c>
      <c r="FN35" s="243" t="s">
        <v>748</v>
      </c>
      <c r="FO35" s="243" t="s">
        <v>749</v>
      </c>
      <c r="FP35" s="243" t="s">
        <v>748</v>
      </c>
      <c r="FQ35" s="243" t="s">
        <v>749</v>
      </c>
      <c r="FR35" s="243" t="s">
        <v>748</v>
      </c>
      <c r="FS35" s="243" t="s">
        <v>749</v>
      </c>
      <c r="FT35" s="243" t="s">
        <v>748</v>
      </c>
      <c r="FU35" s="243" t="s">
        <v>749</v>
      </c>
      <c r="FV35" s="243" t="s">
        <v>748</v>
      </c>
      <c r="FW35" s="243" t="s">
        <v>749</v>
      </c>
      <c r="FX35" s="243" t="s">
        <v>748</v>
      </c>
      <c r="FY35" s="243" t="s">
        <v>749</v>
      </c>
      <c r="FZ35" s="243" t="s">
        <v>748</v>
      </c>
      <c r="GA35" s="243" t="s">
        <v>749</v>
      </c>
      <c r="GB35" s="243" t="s">
        <v>748</v>
      </c>
      <c r="GC35" s="243" t="s">
        <v>749</v>
      </c>
      <c r="GD35" s="243" t="s">
        <v>748</v>
      </c>
      <c r="GE35" s="243" t="s">
        <v>749</v>
      </c>
      <c r="GF35" s="243" t="s">
        <v>748</v>
      </c>
      <c r="GG35" s="243" t="s">
        <v>749</v>
      </c>
      <c r="GH35" s="243" t="s">
        <v>748</v>
      </c>
      <c r="GI35" s="243" t="s">
        <v>749</v>
      </c>
      <c r="GJ35" s="243" t="s">
        <v>748</v>
      </c>
    </row>
    <row r="36" spans="3:192" s="184" customFormat="1" ht="15" customHeight="1" outlineLevel="1">
      <c r="G36" s="205"/>
      <c r="H36" s="206"/>
      <c r="I36" s="244">
        <f>SUM(I37:I40)</f>
        <v>3</v>
      </c>
      <c r="J36" s="245">
        <f t="shared" ref="J36:BT36" si="201">SUM(J37:J40)</f>
        <v>4</v>
      </c>
      <c r="K36" s="245">
        <f t="shared" si="201"/>
        <v>4</v>
      </c>
      <c r="L36" s="245">
        <f t="shared" si="201"/>
        <v>4</v>
      </c>
      <c r="M36" s="245">
        <f t="shared" si="201"/>
        <v>4</v>
      </c>
      <c r="N36" s="245">
        <f t="shared" si="201"/>
        <v>4</v>
      </c>
      <c r="O36" s="245">
        <f t="shared" si="201"/>
        <v>3</v>
      </c>
      <c r="P36" s="245">
        <f t="shared" si="201"/>
        <v>4</v>
      </c>
      <c r="Q36" s="245">
        <f t="shared" si="201"/>
        <v>4</v>
      </c>
      <c r="R36" s="245">
        <f t="shared" si="201"/>
        <v>2</v>
      </c>
      <c r="S36" s="245">
        <f t="shared" si="201"/>
        <v>4</v>
      </c>
      <c r="T36" s="245">
        <f t="shared" si="201"/>
        <v>4</v>
      </c>
      <c r="U36" s="245">
        <f t="shared" si="201"/>
        <v>4</v>
      </c>
      <c r="V36" s="245">
        <f t="shared" si="201"/>
        <v>4</v>
      </c>
      <c r="W36" s="245">
        <f t="shared" si="201"/>
        <v>4</v>
      </c>
      <c r="X36" s="245">
        <f t="shared" si="201"/>
        <v>4</v>
      </c>
      <c r="Y36" s="245">
        <f t="shared" si="201"/>
        <v>4</v>
      </c>
      <c r="Z36" s="245">
        <f t="shared" si="201"/>
        <v>4</v>
      </c>
      <c r="AA36" s="245">
        <f t="shared" si="201"/>
        <v>4</v>
      </c>
      <c r="AB36" s="245">
        <f t="shared" si="201"/>
        <v>4</v>
      </c>
      <c r="AC36" s="245">
        <f t="shared" si="201"/>
        <v>4</v>
      </c>
      <c r="AD36" s="245">
        <f t="shared" si="201"/>
        <v>4</v>
      </c>
      <c r="AE36" s="245">
        <f t="shared" si="201"/>
        <v>4</v>
      </c>
      <c r="AF36" s="245">
        <f t="shared" si="201"/>
        <v>4</v>
      </c>
      <c r="AG36" s="245">
        <f t="shared" si="201"/>
        <v>4</v>
      </c>
      <c r="AH36" s="245">
        <f t="shared" si="201"/>
        <v>4</v>
      </c>
      <c r="AI36" s="245">
        <f t="shared" si="201"/>
        <v>4</v>
      </c>
      <c r="AJ36" s="245">
        <f t="shared" si="201"/>
        <v>4</v>
      </c>
      <c r="AK36" s="245">
        <f t="shared" si="201"/>
        <v>4</v>
      </c>
      <c r="AL36" s="245">
        <f t="shared" si="201"/>
        <v>4</v>
      </c>
      <c r="AM36" s="245">
        <f t="shared" si="201"/>
        <v>4</v>
      </c>
      <c r="AN36" s="245">
        <f t="shared" si="201"/>
        <v>4</v>
      </c>
      <c r="AO36" s="245">
        <f t="shared" si="201"/>
        <v>4</v>
      </c>
      <c r="AP36" s="245">
        <f t="shared" si="201"/>
        <v>3</v>
      </c>
      <c r="AQ36" s="245">
        <f t="shared" si="201"/>
        <v>3</v>
      </c>
      <c r="AR36" s="245">
        <f t="shared" si="201"/>
        <v>4</v>
      </c>
      <c r="AS36" s="245">
        <f t="shared" si="201"/>
        <v>4</v>
      </c>
      <c r="AT36" s="245">
        <f t="shared" si="201"/>
        <v>4</v>
      </c>
      <c r="AU36" s="245">
        <f t="shared" si="201"/>
        <v>3</v>
      </c>
      <c r="AV36" s="245">
        <f t="shared" si="201"/>
        <v>4</v>
      </c>
      <c r="AW36" s="245">
        <f t="shared" si="201"/>
        <v>3</v>
      </c>
      <c r="AX36" s="245">
        <f t="shared" si="201"/>
        <v>4</v>
      </c>
      <c r="AY36" s="245">
        <f t="shared" si="201"/>
        <v>4</v>
      </c>
      <c r="AZ36" s="245">
        <f t="shared" si="201"/>
        <v>2</v>
      </c>
      <c r="BA36" s="245">
        <f t="shared" si="201"/>
        <v>4</v>
      </c>
      <c r="BB36" s="245">
        <f t="shared" si="201"/>
        <v>4</v>
      </c>
      <c r="BC36" s="245">
        <f t="shared" si="201"/>
        <v>4</v>
      </c>
      <c r="BD36" s="245">
        <f t="shared" si="201"/>
        <v>4</v>
      </c>
      <c r="BE36" s="245">
        <f t="shared" si="201"/>
        <v>3</v>
      </c>
      <c r="BF36" s="245">
        <f t="shared" si="201"/>
        <v>3</v>
      </c>
      <c r="BG36" s="245">
        <f t="shared" si="201"/>
        <v>3</v>
      </c>
      <c r="BH36" s="245">
        <f t="shared" si="201"/>
        <v>4</v>
      </c>
      <c r="BI36" s="245">
        <f t="shared" si="201"/>
        <v>2</v>
      </c>
      <c r="BJ36" s="245">
        <f t="shared" si="201"/>
        <v>3</v>
      </c>
      <c r="BK36" s="245">
        <f t="shared" si="201"/>
        <v>3</v>
      </c>
      <c r="BL36" s="245">
        <f t="shared" si="201"/>
        <v>3</v>
      </c>
      <c r="BM36" s="245">
        <f t="shared" si="201"/>
        <v>4</v>
      </c>
      <c r="BN36" s="245">
        <f t="shared" si="201"/>
        <v>4</v>
      </c>
      <c r="BO36" s="245">
        <f t="shared" si="201"/>
        <v>4</v>
      </c>
      <c r="BP36" s="245">
        <f t="shared" si="201"/>
        <v>4</v>
      </c>
      <c r="BQ36" s="245">
        <f t="shared" si="201"/>
        <v>4</v>
      </c>
      <c r="BR36" s="245">
        <f t="shared" si="201"/>
        <v>4</v>
      </c>
      <c r="BS36" s="245">
        <f t="shared" si="201"/>
        <v>4</v>
      </c>
      <c r="BT36" s="245">
        <f t="shared" si="201"/>
        <v>4</v>
      </c>
      <c r="BU36" s="245">
        <f>SUM(BU37:BU40)</f>
        <v>4</v>
      </c>
      <c r="BV36" s="245">
        <f t="shared" ref="BV36:EB36" si="202">SUM(BV37:BV40)</f>
        <v>3</v>
      </c>
      <c r="BW36" s="245">
        <f t="shared" si="202"/>
        <v>3</v>
      </c>
      <c r="BX36" s="245">
        <f t="shared" si="202"/>
        <v>4</v>
      </c>
      <c r="BY36" s="245">
        <f t="shared" si="202"/>
        <v>4</v>
      </c>
      <c r="BZ36" s="245">
        <f t="shared" si="202"/>
        <v>4</v>
      </c>
      <c r="CA36" s="245">
        <f t="shared" si="202"/>
        <v>4</v>
      </c>
      <c r="CB36" s="245">
        <f t="shared" si="202"/>
        <v>2</v>
      </c>
      <c r="CC36" s="245">
        <f t="shared" si="202"/>
        <v>4</v>
      </c>
      <c r="CD36" s="245">
        <f t="shared" si="202"/>
        <v>4</v>
      </c>
      <c r="CE36" s="245">
        <f t="shared" si="202"/>
        <v>3</v>
      </c>
      <c r="CF36" s="245">
        <f t="shared" si="202"/>
        <v>2</v>
      </c>
      <c r="CG36" s="245">
        <f t="shared" si="202"/>
        <v>4</v>
      </c>
      <c r="CH36" s="245">
        <f t="shared" si="202"/>
        <v>4</v>
      </c>
      <c r="CI36" s="245">
        <f t="shared" si="202"/>
        <v>4</v>
      </c>
      <c r="CJ36" s="245">
        <f t="shared" si="202"/>
        <v>4</v>
      </c>
      <c r="CK36" s="245">
        <f t="shared" si="202"/>
        <v>3</v>
      </c>
      <c r="CL36" s="245">
        <f t="shared" si="202"/>
        <v>4</v>
      </c>
      <c r="CM36" s="245">
        <f t="shared" si="202"/>
        <v>4</v>
      </c>
      <c r="CN36" s="245">
        <f t="shared" si="202"/>
        <v>3</v>
      </c>
      <c r="CO36" s="245">
        <f t="shared" si="202"/>
        <v>4</v>
      </c>
      <c r="CP36" s="245">
        <f t="shared" si="202"/>
        <v>4</v>
      </c>
      <c r="CQ36" s="245">
        <f t="shared" si="202"/>
        <v>3</v>
      </c>
      <c r="CR36" s="245">
        <f t="shared" si="202"/>
        <v>4</v>
      </c>
      <c r="CS36" s="245">
        <f t="shared" si="202"/>
        <v>3</v>
      </c>
      <c r="CT36" s="245">
        <f t="shared" si="202"/>
        <v>4</v>
      </c>
      <c r="CU36" s="245">
        <f t="shared" si="202"/>
        <v>4</v>
      </c>
      <c r="CV36" s="245">
        <f t="shared" si="202"/>
        <v>2</v>
      </c>
      <c r="CW36" s="245">
        <f t="shared" si="202"/>
        <v>3</v>
      </c>
      <c r="CX36" s="245">
        <f t="shared" si="202"/>
        <v>4</v>
      </c>
      <c r="CY36" s="245">
        <f t="shared" si="202"/>
        <v>4</v>
      </c>
      <c r="CZ36" s="245">
        <f t="shared" si="202"/>
        <v>3</v>
      </c>
      <c r="DA36" s="245">
        <f t="shared" si="202"/>
        <v>4</v>
      </c>
      <c r="DB36" s="245">
        <f t="shared" si="202"/>
        <v>4</v>
      </c>
      <c r="DC36" s="245">
        <f t="shared" si="202"/>
        <v>4</v>
      </c>
      <c r="DD36" s="245">
        <f t="shared" si="202"/>
        <v>4</v>
      </c>
      <c r="DE36" s="245">
        <f t="shared" si="202"/>
        <v>4</v>
      </c>
      <c r="DF36" s="245">
        <f t="shared" si="202"/>
        <v>4</v>
      </c>
      <c r="DG36" s="245">
        <f t="shared" si="202"/>
        <v>4</v>
      </c>
      <c r="DH36" s="245">
        <f t="shared" si="202"/>
        <v>4</v>
      </c>
      <c r="DI36" s="245">
        <f t="shared" si="202"/>
        <v>4</v>
      </c>
      <c r="DJ36" s="245">
        <f t="shared" si="202"/>
        <v>4</v>
      </c>
      <c r="DK36" s="245">
        <f t="shared" si="202"/>
        <v>4</v>
      </c>
      <c r="DL36" s="245">
        <f t="shared" si="202"/>
        <v>1</v>
      </c>
      <c r="DM36" s="245">
        <f t="shared" si="202"/>
        <v>1</v>
      </c>
      <c r="DN36" s="245">
        <f t="shared" si="202"/>
        <v>4</v>
      </c>
      <c r="DO36" s="245">
        <f t="shared" si="202"/>
        <v>4</v>
      </c>
      <c r="DP36" s="245">
        <f t="shared" si="202"/>
        <v>2</v>
      </c>
      <c r="DQ36" s="245">
        <f t="shared" si="202"/>
        <v>3</v>
      </c>
      <c r="DR36" s="245">
        <f t="shared" si="202"/>
        <v>4</v>
      </c>
      <c r="DS36" s="245">
        <f t="shared" si="202"/>
        <v>4</v>
      </c>
      <c r="DT36" s="245">
        <f t="shared" si="202"/>
        <v>4</v>
      </c>
      <c r="DU36" s="245">
        <f t="shared" si="202"/>
        <v>4</v>
      </c>
      <c r="DV36" s="245">
        <f t="shared" si="202"/>
        <v>4</v>
      </c>
      <c r="DW36" s="245">
        <f t="shared" si="202"/>
        <v>2</v>
      </c>
      <c r="DX36" s="245">
        <f t="shared" si="202"/>
        <v>4</v>
      </c>
      <c r="DY36" s="245">
        <f t="shared" si="202"/>
        <v>3</v>
      </c>
      <c r="DZ36" s="245">
        <f t="shared" si="202"/>
        <v>4</v>
      </c>
      <c r="EA36" s="245">
        <f t="shared" si="202"/>
        <v>3</v>
      </c>
      <c r="EB36" s="245">
        <f t="shared" si="202"/>
        <v>4</v>
      </c>
      <c r="EC36" s="245">
        <f>SUM(EC37:EC40)</f>
        <v>4</v>
      </c>
      <c r="ED36" s="245">
        <f t="shared" ref="ED36:GJ36" si="203">SUM(ED37:ED40)</f>
        <v>3</v>
      </c>
      <c r="EE36" s="245">
        <f t="shared" si="203"/>
        <v>3</v>
      </c>
      <c r="EF36" s="245">
        <f t="shared" si="203"/>
        <v>4</v>
      </c>
      <c r="EG36" s="245">
        <f t="shared" si="203"/>
        <v>4</v>
      </c>
      <c r="EH36" s="245">
        <f t="shared" si="203"/>
        <v>4</v>
      </c>
      <c r="EI36" s="245">
        <f t="shared" si="203"/>
        <v>4</v>
      </c>
      <c r="EJ36" s="245">
        <f t="shared" si="203"/>
        <v>2</v>
      </c>
      <c r="EK36" s="245">
        <f t="shared" si="203"/>
        <v>4</v>
      </c>
      <c r="EL36" s="245">
        <f t="shared" si="203"/>
        <v>4</v>
      </c>
      <c r="EM36" s="245">
        <f t="shared" si="203"/>
        <v>3</v>
      </c>
      <c r="EN36" s="245">
        <f t="shared" si="203"/>
        <v>2</v>
      </c>
      <c r="EO36" s="245">
        <f t="shared" si="203"/>
        <v>4</v>
      </c>
      <c r="EP36" s="245">
        <f t="shared" si="203"/>
        <v>4</v>
      </c>
      <c r="EQ36" s="245">
        <f t="shared" si="203"/>
        <v>4</v>
      </c>
      <c r="ER36" s="245">
        <f t="shared" si="203"/>
        <v>4</v>
      </c>
      <c r="ES36" s="245">
        <f t="shared" si="203"/>
        <v>3</v>
      </c>
      <c r="ET36" s="245">
        <f t="shared" si="203"/>
        <v>4</v>
      </c>
      <c r="EU36" s="245">
        <f t="shared" si="203"/>
        <v>4</v>
      </c>
      <c r="EV36" s="245">
        <f t="shared" si="203"/>
        <v>3</v>
      </c>
      <c r="EW36" s="245">
        <f t="shared" si="203"/>
        <v>4</v>
      </c>
      <c r="EX36" s="245">
        <f t="shared" si="203"/>
        <v>4</v>
      </c>
      <c r="EY36" s="245">
        <f t="shared" si="203"/>
        <v>3</v>
      </c>
      <c r="EZ36" s="245">
        <f t="shared" si="203"/>
        <v>4</v>
      </c>
      <c r="FA36" s="245">
        <f t="shared" si="203"/>
        <v>3</v>
      </c>
      <c r="FB36" s="245">
        <f t="shared" si="203"/>
        <v>4</v>
      </c>
      <c r="FC36" s="245">
        <f t="shared" si="203"/>
        <v>4</v>
      </c>
      <c r="FD36" s="245">
        <f t="shared" si="203"/>
        <v>2</v>
      </c>
      <c r="FE36" s="245">
        <f t="shared" si="203"/>
        <v>3</v>
      </c>
      <c r="FF36" s="245">
        <f t="shared" si="203"/>
        <v>4</v>
      </c>
      <c r="FG36" s="245">
        <f t="shared" si="203"/>
        <v>4</v>
      </c>
      <c r="FH36" s="245">
        <f t="shared" si="203"/>
        <v>3</v>
      </c>
      <c r="FI36" s="245">
        <f t="shared" si="203"/>
        <v>4</v>
      </c>
      <c r="FJ36" s="245">
        <f t="shared" si="203"/>
        <v>4</v>
      </c>
      <c r="FK36" s="245">
        <f t="shared" si="203"/>
        <v>4</v>
      </c>
      <c r="FL36" s="245">
        <f t="shared" si="203"/>
        <v>4</v>
      </c>
      <c r="FM36" s="245">
        <f t="shared" si="203"/>
        <v>4</v>
      </c>
      <c r="FN36" s="245">
        <f t="shared" si="203"/>
        <v>4</v>
      </c>
      <c r="FO36" s="245">
        <f t="shared" si="203"/>
        <v>4</v>
      </c>
      <c r="FP36" s="245">
        <f t="shared" si="203"/>
        <v>4</v>
      </c>
      <c r="FQ36" s="245">
        <f t="shared" si="203"/>
        <v>4</v>
      </c>
      <c r="FR36" s="245">
        <f t="shared" si="203"/>
        <v>4</v>
      </c>
      <c r="FS36" s="245">
        <f t="shared" si="203"/>
        <v>4</v>
      </c>
      <c r="FT36" s="245">
        <f t="shared" si="203"/>
        <v>1</v>
      </c>
      <c r="FU36" s="245">
        <f t="shared" si="203"/>
        <v>1</v>
      </c>
      <c r="FV36" s="245">
        <f t="shared" si="203"/>
        <v>4</v>
      </c>
      <c r="FW36" s="245">
        <f t="shared" si="203"/>
        <v>4</v>
      </c>
      <c r="FX36" s="245">
        <f t="shared" si="203"/>
        <v>2</v>
      </c>
      <c r="FY36" s="245">
        <f t="shared" si="203"/>
        <v>3</v>
      </c>
      <c r="FZ36" s="245">
        <f t="shared" si="203"/>
        <v>4</v>
      </c>
      <c r="GA36" s="245">
        <f t="shared" si="203"/>
        <v>4</v>
      </c>
      <c r="GB36" s="245">
        <f t="shared" si="203"/>
        <v>4</v>
      </c>
      <c r="GC36" s="245">
        <f t="shared" si="203"/>
        <v>4</v>
      </c>
      <c r="GD36" s="245">
        <f t="shared" si="203"/>
        <v>4</v>
      </c>
      <c r="GE36" s="245">
        <f t="shared" si="203"/>
        <v>2</v>
      </c>
      <c r="GF36" s="245">
        <f t="shared" si="203"/>
        <v>4</v>
      </c>
      <c r="GG36" s="245">
        <f t="shared" si="203"/>
        <v>3</v>
      </c>
      <c r="GH36" s="245">
        <f t="shared" si="203"/>
        <v>4</v>
      </c>
      <c r="GI36" s="245">
        <f t="shared" si="203"/>
        <v>3</v>
      </c>
      <c r="GJ36" s="245">
        <f t="shared" si="203"/>
        <v>4</v>
      </c>
    </row>
    <row r="37" spans="3:192" s="184" customFormat="1" ht="15" customHeight="1" outlineLevel="1">
      <c r="C37" s="246">
        <f>C26+155</f>
        <v>13032131</v>
      </c>
      <c r="D37" s="146">
        <v>3</v>
      </c>
      <c r="E37" s="146">
        <v>1</v>
      </c>
      <c r="G37" s="205"/>
      <c r="H37" s="247" t="s">
        <v>750</v>
      </c>
      <c r="I37" s="248"/>
      <c r="J37" s="249">
        <v>1</v>
      </c>
      <c r="K37" s="249">
        <v>1</v>
      </c>
      <c r="L37" s="249">
        <v>1</v>
      </c>
      <c r="M37" s="249">
        <v>1</v>
      </c>
      <c r="N37" s="249">
        <v>1</v>
      </c>
      <c r="O37" s="249">
        <v>1</v>
      </c>
      <c r="P37" s="249">
        <v>1</v>
      </c>
      <c r="Q37" s="249">
        <v>1</v>
      </c>
      <c r="R37" s="249"/>
      <c r="S37" s="249">
        <v>1</v>
      </c>
      <c r="T37" s="249">
        <v>1</v>
      </c>
      <c r="U37" s="249">
        <v>1</v>
      </c>
      <c r="V37" s="249">
        <v>1</v>
      </c>
      <c r="W37" s="249">
        <v>1</v>
      </c>
      <c r="X37" s="249">
        <v>1</v>
      </c>
      <c r="Y37" s="249">
        <v>1</v>
      </c>
      <c r="Z37" s="249">
        <v>1</v>
      </c>
      <c r="AA37" s="249">
        <v>1</v>
      </c>
      <c r="AB37" s="249">
        <v>1</v>
      </c>
      <c r="AC37" s="249">
        <v>1</v>
      </c>
      <c r="AD37" s="249">
        <v>1</v>
      </c>
      <c r="AE37" s="249">
        <v>1</v>
      </c>
      <c r="AF37" s="249">
        <v>1</v>
      </c>
      <c r="AG37" s="249">
        <v>1</v>
      </c>
      <c r="AH37" s="249">
        <v>1</v>
      </c>
      <c r="AI37" s="249">
        <v>1</v>
      </c>
      <c r="AJ37" s="249">
        <v>1</v>
      </c>
      <c r="AK37" s="249">
        <v>1</v>
      </c>
      <c r="AL37" s="249">
        <v>1</v>
      </c>
      <c r="AM37" s="249">
        <v>1</v>
      </c>
      <c r="AN37" s="249">
        <v>1</v>
      </c>
      <c r="AO37" s="249">
        <v>1</v>
      </c>
      <c r="AP37" s="249"/>
      <c r="AQ37" s="249">
        <v>1</v>
      </c>
      <c r="AR37" s="249">
        <v>1</v>
      </c>
      <c r="AS37" s="249">
        <v>1</v>
      </c>
      <c r="AT37" s="249">
        <v>1</v>
      </c>
      <c r="AU37" s="249">
        <v>1</v>
      </c>
      <c r="AV37" s="249">
        <v>1</v>
      </c>
      <c r="AW37" s="249">
        <v>1</v>
      </c>
      <c r="AX37" s="249">
        <v>1</v>
      </c>
      <c r="AY37" s="249">
        <v>1</v>
      </c>
      <c r="AZ37" s="249">
        <v>1</v>
      </c>
      <c r="BA37" s="249">
        <v>1</v>
      </c>
      <c r="BB37" s="249">
        <v>1</v>
      </c>
      <c r="BC37" s="249">
        <v>1</v>
      </c>
      <c r="BD37" s="249">
        <v>1</v>
      </c>
      <c r="BE37" s="249">
        <v>1</v>
      </c>
      <c r="BF37" s="249"/>
      <c r="BG37" s="249">
        <v>1</v>
      </c>
      <c r="BH37" s="249">
        <v>1</v>
      </c>
      <c r="BI37" s="249"/>
      <c r="BJ37" s="249"/>
      <c r="BK37" s="249">
        <v>1</v>
      </c>
      <c r="BL37" s="249">
        <v>1</v>
      </c>
      <c r="BM37" s="249">
        <v>1</v>
      </c>
      <c r="BN37" s="249">
        <v>1</v>
      </c>
      <c r="BO37" s="249">
        <v>1</v>
      </c>
      <c r="BP37" s="249">
        <v>1</v>
      </c>
      <c r="BQ37" s="249">
        <v>1</v>
      </c>
      <c r="BR37" s="249">
        <v>1</v>
      </c>
      <c r="BS37" s="249">
        <v>1</v>
      </c>
      <c r="BT37" s="249">
        <v>1</v>
      </c>
      <c r="BU37" s="249">
        <v>1</v>
      </c>
      <c r="BV37" s="249">
        <v>1</v>
      </c>
      <c r="BW37" s="249">
        <v>1</v>
      </c>
      <c r="BX37" s="249">
        <v>1</v>
      </c>
      <c r="BY37" s="249">
        <v>1</v>
      </c>
      <c r="BZ37" s="249">
        <v>1</v>
      </c>
      <c r="CA37" s="249">
        <v>1</v>
      </c>
      <c r="CB37" s="249">
        <v>1</v>
      </c>
      <c r="CC37" s="249">
        <v>1</v>
      </c>
      <c r="CD37" s="249">
        <v>1</v>
      </c>
      <c r="CE37" s="249"/>
      <c r="CF37" s="249"/>
      <c r="CG37" s="249">
        <v>1</v>
      </c>
      <c r="CH37" s="249">
        <v>1</v>
      </c>
      <c r="CI37" s="249">
        <v>1</v>
      </c>
      <c r="CJ37" s="249">
        <v>1</v>
      </c>
      <c r="CK37" s="249">
        <v>1</v>
      </c>
      <c r="CL37" s="249">
        <v>1</v>
      </c>
      <c r="CM37" s="249">
        <v>1</v>
      </c>
      <c r="CN37" s="249">
        <v>1</v>
      </c>
      <c r="CO37" s="249">
        <v>1</v>
      </c>
      <c r="CP37" s="249">
        <v>1</v>
      </c>
      <c r="CQ37" s="249">
        <v>1</v>
      </c>
      <c r="CR37" s="249">
        <v>1</v>
      </c>
      <c r="CS37" s="249">
        <v>1</v>
      </c>
      <c r="CT37" s="249">
        <v>1</v>
      </c>
      <c r="CU37" s="249">
        <v>1</v>
      </c>
      <c r="CV37" s="249"/>
      <c r="CW37" s="249">
        <v>1</v>
      </c>
      <c r="CX37" s="249">
        <v>1</v>
      </c>
      <c r="CY37" s="249">
        <v>1</v>
      </c>
      <c r="CZ37" s="249">
        <v>1</v>
      </c>
      <c r="DA37" s="249">
        <v>1</v>
      </c>
      <c r="DB37" s="249">
        <v>1</v>
      </c>
      <c r="DC37" s="249">
        <v>1</v>
      </c>
      <c r="DD37" s="249">
        <v>1</v>
      </c>
      <c r="DE37" s="249">
        <v>1</v>
      </c>
      <c r="DF37" s="249">
        <v>1</v>
      </c>
      <c r="DG37" s="249">
        <v>1</v>
      </c>
      <c r="DH37" s="249">
        <v>1</v>
      </c>
      <c r="DI37" s="249">
        <v>1</v>
      </c>
      <c r="DJ37" s="249">
        <v>1</v>
      </c>
      <c r="DK37" s="249">
        <v>1</v>
      </c>
      <c r="DL37" s="249"/>
      <c r="DM37" s="249"/>
      <c r="DN37" s="249">
        <v>1</v>
      </c>
      <c r="DO37" s="249">
        <v>1</v>
      </c>
      <c r="DP37" s="249"/>
      <c r="DQ37" s="249">
        <v>1</v>
      </c>
      <c r="DR37" s="249">
        <v>1</v>
      </c>
      <c r="DS37" s="249">
        <v>1</v>
      </c>
      <c r="DT37" s="249">
        <v>1</v>
      </c>
      <c r="DU37" s="249">
        <v>1</v>
      </c>
      <c r="DV37" s="249">
        <v>1</v>
      </c>
      <c r="DW37" s="249">
        <v>1</v>
      </c>
      <c r="DX37" s="249">
        <v>1</v>
      </c>
      <c r="DY37" s="249"/>
      <c r="DZ37" s="249">
        <v>1</v>
      </c>
      <c r="EA37" s="249">
        <v>1</v>
      </c>
      <c r="EB37" s="249">
        <v>1</v>
      </c>
      <c r="EC37" s="249">
        <v>1</v>
      </c>
      <c r="ED37" s="249">
        <v>1</v>
      </c>
      <c r="EE37" s="249">
        <v>1</v>
      </c>
      <c r="EF37" s="249">
        <v>1</v>
      </c>
      <c r="EG37" s="249">
        <v>1</v>
      </c>
      <c r="EH37" s="249">
        <v>1</v>
      </c>
      <c r="EI37" s="249">
        <v>1</v>
      </c>
      <c r="EJ37" s="249">
        <v>1</v>
      </c>
      <c r="EK37" s="249">
        <v>1</v>
      </c>
      <c r="EL37" s="249">
        <v>1</v>
      </c>
      <c r="EM37" s="249"/>
      <c r="EN37" s="249"/>
      <c r="EO37" s="249">
        <v>1</v>
      </c>
      <c r="EP37" s="249">
        <v>1</v>
      </c>
      <c r="EQ37" s="249">
        <v>1</v>
      </c>
      <c r="ER37" s="249">
        <v>1</v>
      </c>
      <c r="ES37" s="249">
        <v>1</v>
      </c>
      <c r="ET37" s="249">
        <v>1</v>
      </c>
      <c r="EU37" s="249">
        <v>1</v>
      </c>
      <c r="EV37" s="249">
        <v>1</v>
      </c>
      <c r="EW37" s="249">
        <v>1</v>
      </c>
      <c r="EX37" s="249">
        <v>1</v>
      </c>
      <c r="EY37" s="249">
        <v>1</v>
      </c>
      <c r="EZ37" s="249">
        <v>1</v>
      </c>
      <c r="FA37" s="249">
        <v>1</v>
      </c>
      <c r="FB37" s="249">
        <v>1</v>
      </c>
      <c r="FC37" s="249">
        <v>1</v>
      </c>
      <c r="FD37" s="249"/>
      <c r="FE37" s="249">
        <v>1</v>
      </c>
      <c r="FF37" s="249">
        <v>1</v>
      </c>
      <c r="FG37" s="249">
        <v>1</v>
      </c>
      <c r="FH37" s="249">
        <v>1</v>
      </c>
      <c r="FI37" s="249">
        <v>1</v>
      </c>
      <c r="FJ37" s="249">
        <v>1</v>
      </c>
      <c r="FK37" s="249">
        <v>1</v>
      </c>
      <c r="FL37" s="249">
        <v>1</v>
      </c>
      <c r="FM37" s="249">
        <v>1</v>
      </c>
      <c r="FN37" s="249">
        <v>1</v>
      </c>
      <c r="FO37" s="249">
        <v>1</v>
      </c>
      <c r="FP37" s="249">
        <v>1</v>
      </c>
      <c r="FQ37" s="249">
        <v>1</v>
      </c>
      <c r="FR37" s="249">
        <v>1</v>
      </c>
      <c r="FS37" s="249">
        <v>1</v>
      </c>
      <c r="FT37" s="249"/>
      <c r="FU37" s="249"/>
      <c r="FV37" s="249">
        <v>1</v>
      </c>
      <c r="FW37" s="249">
        <v>1</v>
      </c>
      <c r="FX37" s="249"/>
      <c r="FY37" s="249">
        <v>1</v>
      </c>
      <c r="FZ37" s="249">
        <v>1</v>
      </c>
      <c r="GA37" s="249">
        <v>1</v>
      </c>
      <c r="GB37" s="249">
        <v>1</v>
      </c>
      <c r="GC37" s="249">
        <v>1</v>
      </c>
      <c r="GD37" s="249">
        <v>1</v>
      </c>
      <c r="GE37" s="249">
        <v>1</v>
      </c>
      <c r="GF37" s="249">
        <v>1</v>
      </c>
      <c r="GG37" s="249"/>
      <c r="GH37" s="249">
        <v>1</v>
      </c>
      <c r="GI37" s="249">
        <v>1</v>
      </c>
      <c r="GJ37" s="249">
        <v>1</v>
      </c>
    </row>
    <row r="38" spans="3:192" s="184" customFormat="1" ht="15" customHeight="1" outlineLevel="1">
      <c r="C38" s="146">
        <f>C37+45</f>
        <v>13032176</v>
      </c>
      <c r="D38" s="146">
        <v>3</v>
      </c>
      <c r="E38" s="146">
        <v>2</v>
      </c>
      <c r="G38" s="205"/>
      <c r="H38" s="247" t="s">
        <v>751</v>
      </c>
      <c r="I38" s="248">
        <v>1</v>
      </c>
      <c r="J38" s="249">
        <v>1</v>
      </c>
      <c r="K38" s="249">
        <v>1</v>
      </c>
      <c r="L38" s="249">
        <v>1</v>
      </c>
      <c r="M38" s="249">
        <v>1</v>
      </c>
      <c r="N38" s="249">
        <v>1</v>
      </c>
      <c r="O38" s="249"/>
      <c r="P38" s="249">
        <v>1</v>
      </c>
      <c r="Q38" s="249">
        <v>1</v>
      </c>
      <c r="R38" s="249"/>
      <c r="S38" s="249">
        <v>1</v>
      </c>
      <c r="T38" s="249">
        <v>1</v>
      </c>
      <c r="U38" s="249">
        <v>1</v>
      </c>
      <c r="V38" s="249">
        <v>1</v>
      </c>
      <c r="W38" s="249">
        <v>1</v>
      </c>
      <c r="X38" s="249">
        <v>1</v>
      </c>
      <c r="Y38" s="249">
        <v>1</v>
      </c>
      <c r="Z38" s="249">
        <v>1</v>
      </c>
      <c r="AA38" s="249">
        <v>1</v>
      </c>
      <c r="AB38" s="249">
        <v>1</v>
      </c>
      <c r="AC38" s="249">
        <v>1</v>
      </c>
      <c r="AD38" s="249">
        <v>1</v>
      </c>
      <c r="AE38" s="249">
        <v>1</v>
      </c>
      <c r="AF38" s="249">
        <v>1</v>
      </c>
      <c r="AG38" s="249">
        <v>1</v>
      </c>
      <c r="AH38" s="249">
        <v>1</v>
      </c>
      <c r="AI38" s="249">
        <v>1</v>
      </c>
      <c r="AJ38" s="249">
        <v>1</v>
      </c>
      <c r="AK38" s="249">
        <v>1</v>
      </c>
      <c r="AL38" s="249">
        <v>1</v>
      </c>
      <c r="AM38" s="249">
        <v>1</v>
      </c>
      <c r="AN38" s="249">
        <v>1</v>
      </c>
      <c r="AO38" s="249">
        <v>1</v>
      </c>
      <c r="AP38" s="249">
        <v>1</v>
      </c>
      <c r="AQ38" s="249">
        <v>1</v>
      </c>
      <c r="AR38" s="249">
        <v>1</v>
      </c>
      <c r="AS38" s="249">
        <v>1</v>
      </c>
      <c r="AT38" s="249">
        <v>1</v>
      </c>
      <c r="AU38" s="249"/>
      <c r="AV38" s="249">
        <v>1</v>
      </c>
      <c r="AW38" s="249">
        <v>1</v>
      </c>
      <c r="AX38" s="249">
        <v>1</v>
      </c>
      <c r="AY38" s="249">
        <v>1</v>
      </c>
      <c r="AZ38" s="249"/>
      <c r="BA38" s="249">
        <v>1</v>
      </c>
      <c r="BB38" s="249">
        <v>1</v>
      </c>
      <c r="BC38" s="249">
        <v>1</v>
      </c>
      <c r="BD38" s="249">
        <v>1</v>
      </c>
      <c r="BE38" s="249">
        <v>1</v>
      </c>
      <c r="BF38" s="249">
        <v>1</v>
      </c>
      <c r="BG38" s="249"/>
      <c r="BH38" s="249">
        <v>1</v>
      </c>
      <c r="BI38" s="249"/>
      <c r="BJ38" s="249">
        <v>1</v>
      </c>
      <c r="BK38" s="249">
        <v>1</v>
      </c>
      <c r="BL38" s="249"/>
      <c r="BM38" s="249">
        <v>1</v>
      </c>
      <c r="BN38" s="249">
        <v>1</v>
      </c>
      <c r="BO38" s="249">
        <v>1</v>
      </c>
      <c r="BP38" s="249">
        <v>1</v>
      </c>
      <c r="BQ38" s="249">
        <v>1</v>
      </c>
      <c r="BR38" s="249">
        <v>1</v>
      </c>
      <c r="BS38" s="249">
        <v>1</v>
      </c>
      <c r="BT38" s="249">
        <v>1</v>
      </c>
      <c r="BU38" s="249">
        <v>1</v>
      </c>
      <c r="BV38" s="249">
        <v>1</v>
      </c>
      <c r="BW38" s="249">
        <v>1</v>
      </c>
      <c r="BX38" s="249">
        <v>1</v>
      </c>
      <c r="BY38" s="249">
        <v>1</v>
      </c>
      <c r="BZ38" s="249">
        <v>1</v>
      </c>
      <c r="CA38" s="249">
        <v>1</v>
      </c>
      <c r="CB38" s="249"/>
      <c r="CC38" s="249">
        <v>1</v>
      </c>
      <c r="CD38" s="249">
        <v>1</v>
      </c>
      <c r="CE38" s="249">
        <v>1</v>
      </c>
      <c r="CF38" s="249"/>
      <c r="CG38" s="249">
        <v>1</v>
      </c>
      <c r="CH38" s="249">
        <v>1</v>
      </c>
      <c r="CI38" s="249">
        <v>1</v>
      </c>
      <c r="CJ38" s="249">
        <v>1</v>
      </c>
      <c r="CK38" s="249">
        <v>1</v>
      </c>
      <c r="CL38" s="249">
        <v>1</v>
      </c>
      <c r="CM38" s="249">
        <v>1</v>
      </c>
      <c r="CN38" s="249"/>
      <c r="CO38" s="249">
        <v>1</v>
      </c>
      <c r="CP38" s="249">
        <v>1</v>
      </c>
      <c r="CQ38" s="249"/>
      <c r="CR38" s="249">
        <v>1</v>
      </c>
      <c r="CS38" s="249">
        <v>1</v>
      </c>
      <c r="CT38" s="249">
        <v>1</v>
      </c>
      <c r="CU38" s="249">
        <v>1</v>
      </c>
      <c r="CV38" s="249"/>
      <c r="CW38" s="249">
        <v>1</v>
      </c>
      <c r="CX38" s="249">
        <v>1</v>
      </c>
      <c r="CY38" s="249">
        <v>1</v>
      </c>
      <c r="CZ38" s="249">
        <v>1</v>
      </c>
      <c r="DA38" s="249">
        <v>1</v>
      </c>
      <c r="DB38" s="249">
        <v>1</v>
      </c>
      <c r="DC38" s="249">
        <v>1</v>
      </c>
      <c r="DD38" s="249">
        <v>1</v>
      </c>
      <c r="DE38" s="249">
        <v>1</v>
      </c>
      <c r="DF38" s="249">
        <v>1</v>
      </c>
      <c r="DG38" s="249">
        <v>1</v>
      </c>
      <c r="DH38" s="249">
        <v>1</v>
      </c>
      <c r="DI38" s="249">
        <v>1</v>
      </c>
      <c r="DJ38" s="249">
        <v>1</v>
      </c>
      <c r="DK38" s="249">
        <v>1</v>
      </c>
      <c r="DL38" s="249"/>
      <c r="DM38" s="249"/>
      <c r="DN38" s="249">
        <v>1</v>
      </c>
      <c r="DO38" s="249">
        <v>1</v>
      </c>
      <c r="DP38" s="249"/>
      <c r="DQ38" s="249">
        <v>1</v>
      </c>
      <c r="DR38" s="249">
        <v>1</v>
      </c>
      <c r="DS38" s="249">
        <v>1</v>
      </c>
      <c r="DT38" s="249">
        <v>1</v>
      </c>
      <c r="DU38" s="249">
        <v>1</v>
      </c>
      <c r="DV38" s="249">
        <v>1</v>
      </c>
      <c r="DW38" s="249"/>
      <c r="DX38" s="249">
        <v>1</v>
      </c>
      <c r="DY38" s="249">
        <v>1</v>
      </c>
      <c r="DZ38" s="249">
        <v>1</v>
      </c>
      <c r="EA38" s="249"/>
      <c r="EB38" s="249">
        <v>1</v>
      </c>
      <c r="EC38" s="249">
        <v>1</v>
      </c>
      <c r="ED38" s="249">
        <v>1</v>
      </c>
      <c r="EE38" s="249">
        <v>1</v>
      </c>
      <c r="EF38" s="249">
        <v>1</v>
      </c>
      <c r="EG38" s="249">
        <v>1</v>
      </c>
      <c r="EH38" s="249">
        <v>1</v>
      </c>
      <c r="EI38" s="249">
        <v>1</v>
      </c>
      <c r="EJ38" s="249"/>
      <c r="EK38" s="249">
        <v>1</v>
      </c>
      <c r="EL38" s="249">
        <v>1</v>
      </c>
      <c r="EM38" s="249">
        <v>1</v>
      </c>
      <c r="EN38" s="249"/>
      <c r="EO38" s="249">
        <v>1</v>
      </c>
      <c r="EP38" s="249">
        <v>1</v>
      </c>
      <c r="EQ38" s="249">
        <v>1</v>
      </c>
      <c r="ER38" s="249">
        <v>1</v>
      </c>
      <c r="ES38" s="249">
        <v>1</v>
      </c>
      <c r="ET38" s="249">
        <v>1</v>
      </c>
      <c r="EU38" s="249">
        <v>1</v>
      </c>
      <c r="EV38" s="249"/>
      <c r="EW38" s="249">
        <v>1</v>
      </c>
      <c r="EX38" s="249">
        <v>1</v>
      </c>
      <c r="EY38" s="249"/>
      <c r="EZ38" s="249">
        <v>1</v>
      </c>
      <c r="FA38" s="249">
        <v>1</v>
      </c>
      <c r="FB38" s="249">
        <v>1</v>
      </c>
      <c r="FC38" s="249">
        <v>1</v>
      </c>
      <c r="FD38" s="249"/>
      <c r="FE38" s="249">
        <v>1</v>
      </c>
      <c r="FF38" s="249">
        <v>1</v>
      </c>
      <c r="FG38" s="249">
        <v>1</v>
      </c>
      <c r="FH38" s="249">
        <v>1</v>
      </c>
      <c r="FI38" s="249">
        <v>1</v>
      </c>
      <c r="FJ38" s="249">
        <v>1</v>
      </c>
      <c r="FK38" s="249">
        <v>1</v>
      </c>
      <c r="FL38" s="249">
        <v>1</v>
      </c>
      <c r="FM38" s="249">
        <v>1</v>
      </c>
      <c r="FN38" s="249">
        <v>1</v>
      </c>
      <c r="FO38" s="249">
        <v>1</v>
      </c>
      <c r="FP38" s="249">
        <v>1</v>
      </c>
      <c r="FQ38" s="249">
        <v>1</v>
      </c>
      <c r="FR38" s="249">
        <v>1</v>
      </c>
      <c r="FS38" s="249">
        <v>1</v>
      </c>
      <c r="FT38" s="249"/>
      <c r="FU38" s="249"/>
      <c r="FV38" s="249">
        <v>1</v>
      </c>
      <c r="FW38" s="249">
        <v>1</v>
      </c>
      <c r="FX38" s="249"/>
      <c r="FY38" s="249">
        <v>1</v>
      </c>
      <c r="FZ38" s="249">
        <v>1</v>
      </c>
      <c r="GA38" s="249">
        <v>1</v>
      </c>
      <c r="GB38" s="249">
        <v>1</v>
      </c>
      <c r="GC38" s="249">
        <v>1</v>
      </c>
      <c r="GD38" s="249">
        <v>1</v>
      </c>
      <c r="GE38" s="249"/>
      <c r="GF38" s="249">
        <v>1</v>
      </c>
      <c r="GG38" s="249">
        <v>1</v>
      </c>
      <c r="GH38" s="249">
        <v>1</v>
      </c>
      <c r="GI38" s="249"/>
      <c r="GJ38" s="249">
        <v>1</v>
      </c>
    </row>
    <row r="39" spans="3:192" s="184" customFormat="1" ht="15" customHeight="1" outlineLevel="1">
      <c r="C39" s="146">
        <f t="shared" ref="C39:C40" si="204">C38+45</f>
        <v>13032221</v>
      </c>
      <c r="D39" s="146">
        <v>3</v>
      </c>
      <c r="E39" s="146">
        <v>3</v>
      </c>
      <c r="G39" s="205"/>
      <c r="H39" s="247" t="s">
        <v>752</v>
      </c>
      <c r="I39" s="248">
        <v>1</v>
      </c>
      <c r="J39" s="249">
        <v>1</v>
      </c>
      <c r="K39" s="249">
        <v>1</v>
      </c>
      <c r="L39" s="249">
        <v>1</v>
      </c>
      <c r="M39" s="249">
        <v>1</v>
      </c>
      <c r="N39" s="249">
        <v>1</v>
      </c>
      <c r="O39" s="249">
        <v>1</v>
      </c>
      <c r="P39" s="249">
        <v>1</v>
      </c>
      <c r="Q39" s="249">
        <v>1</v>
      </c>
      <c r="R39" s="249">
        <v>1</v>
      </c>
      <c r="S39" s="249">
        <v>1</v>
      </c>
      <c r="T39" s="249">
        <v>1</v>
      </c>
      <c r="U39" s="249">
        <v>1</v>
      </c>
      <c r="V39" s="249">
        <v>1</v>
      </c>
      <c r="W39" s="249">
        <v>1</v>
      </c>
      <c r="X39" s="249">
        <v>1</v>
      </c>
      <c r="Y39" s="249">
        <v>1</v>
      </c>
      <c r="Z39" s="249">
        <v>1</v>
      </c>
      <c r="AA39" s="249">
        <v>1</v>
      </c>
      <c r="AB39" s="249">
        <v>1</v>
      </c>
      <c r="AC39" s="249">
        <v>1</v>
      </c>
      <c r="AD39" s="249">
        <v>1</v>
      </c>
      <c r="AE39" s="249">
        <v>1</v>
      </c>
      <c r="AF39" s="249">
        <v>1</v>
      </c>
      <c r="AG39" s="249">
        <v>1</v>
      </c>
      <c r="AH39" s="249">
        <v>1</v>
      </c>
      <c r="AI39" s="249">
        <v>1</v>
      </c>
      <c r="AJ39" s="249">
        <v>1</v>
      </c>
      <c r="AK39" s="249">
        <v>1</v>
      </c>
      <c r="AL39" s="249">
        <v>1</v>
      </c>
      <c r="AM39" s="249">
        <v>1</v>
      </c>
      <c r="AN39" s="249">
        <v>1</v>
      </c>
      <c r="AO39" s="249">
        <v>1</v>
      </c>
      <c r="AP39" s="249">
        <v>1</v>
      </c>
      <c r="AQ39" s="249"/>
      <c r="AR39" s="249">
        <v>1</v>
      </c>
      <c r="AS39" s="249">
        <v>1</v>
      </c>
      <c r="AT39" s="249">
        <v>1</v>
      </c>
      <c r="AU39" s="249">
        <v>1</v>
      </c>
      <c r="AV39" s="249">
        <v>1</v>
      </c>
      <c r="AW39" s="249"/>
      <c r="AX39" s="249">
        <v>1</v>
      </c>
      <c r="AY39" s="249">
        <v>1</v>
      </c>
      <c r="AZ39" s="249"/>
      <c r="BA39" s="249">
        <v>1</v>
      </c>
      <c r="BB39" s="249">
        <v>1</v>
      </c>
      <c r="BC39" s="249">
        <v>1</v>
      </c>
      <c r="BD39" s="249">
        <v>1</v>
      </c>
      <c r="BE39" s="249">
        <v>1</v>
      </c>
      <c r="BF39" s="249">
        <v>1</v>
      </c>
      <c r="BG39" s="249">
        <v>1</v>
      </c>
      <c r="BH39" s="249">
        <v>1</v>
      </c>
      <c r="BI39" s="249">
        <v>1</v>
      </c>
      <c r="BJ39" s="249">
        <v>1</v>
      </c>
      <c r="BK39" s="249">
        <v>1</v>
      </c>
      <c r="BL39" s="249">
        <v>1</v>
      </c>
      <c r="BM39" s="249">
        <v>1</v>
      </c>
      <c r="BN39" s="249">
        <v>1</v>
      </c>
      <c r="BO39" s="249">
        <v>1</v>
      </c>
      <c r="BP39" s="249">
        <v>1</v>
      </c>
      <c r="BQ39" s="249">
        <v>1</v>
      </c>
      <c r="BR39" s="249">
        <v>1</v>
      </c>
      <c r="BS39" s="249">
        <v>1</v>
      </c>
      <c r="BT39" s="249">
        <v>1</v>
      </c>
      <c r="BU39" s="249">
        <v>1</v>
      </c>
      <c r="BV39" s="249">
        <v>1</v>
      </c>
      <c r="BW39" s="249">
        <v>1</v>
      </c>
      <c r="BX39" s="249">
        <v>1</v>
      </c>
      <c r="BY39" s="249">
        <v>1</v>
      </c>
      <c r="BZ39" s="249">
        <v>1</v>
      </c>
      <c r="CA39" s="249">
        <v>1</v>
      </c>
      <c r="CB39" s="249"/>
      <c r="CC39" s="249">
        <v>1</v>
      </c>
      <c r="CD39" s="249">
        <v>1</v>
      </c>
      <c r="CE39" s="249">
        <v>1</v>
      </c>
      <c r="CF39" s="249">
        <v>1</v>
      </c>
      <c r="CG39" s="249">
        <v>1</v>
      </c>
      <c r="CH39" s="249">
        <v>1</v>
      </c>
      <c r="CI39" s="249">
        <v>1</v>
      </c>
      <c r="CJ39" s="249">
        <v>1</v>
      </c>
      <c r="CK39" s="249">
        <v>1</v>
      </c>
      <c r="CL39" s="249">
        <v>1</v>
      </c>
      <c r="CM39" s="249">
        <v>1</v>
      </c>
      <c r="CN39" s="249">
        <v>1</v>
      </c>
      <c r="CO39" s="249">
        <v>1</v>
      </c>
      <c r="CP39" s="249">
        <v>1</v>
      </c>
      <c r="CQ39" s="249">
        <v>1</v>
      </c>
      <c r="CR39" s="249">
        <v>1</v>
      </c>
      <c r="CS39" s="249"/>
      <c r="CT39" s="249">
        <v>1</v>
      </c>
      <c r="CU39" s="249">
        <v>1</v>
      </c>
      <c r="CV39" s="249">
        <v>1</v>
      </c>
      <c r="CW39" s="249">
        <v>1</v>
      </c>
      <c r="CX39" s="249">
        <v>1</v>
      </c>
      <c r="CY39" s="249">
        <v>1</v>
      </c>
      <c r="CZ39" s="249">
        <v>1</v>
      </c>
      <c r="DA39" s="249">
        <v>1</v>
      </c>
      <c r="DB39" s="249">
        <v>1</v>
      </c>
      <c r="DC39" s="249">
        <v>1</v>
      </c>
      <c r="DD39" s="249">
        <v>1</v>
      </c>
      <c r="DE39" s="249">
        <v>1</v>
      </c>
      <c r="DF39" s="249">
        <v>1</v>
      </c>
      <c r="DG39" s="249">
        <v>1</v>
      </c>
      <c r="DH39" s="249">
        <v>1</v>
      </c>
      <c r="DI39" s="249">
        <v>1</v>
      </c>
      <c r="DJ39" s="249">
        <v>1</v>
      </c>
      <c r="DK39" s="249">
        <v>1</v>
      </c>
      <c r="DL39" s="249"/>
      <c r="DM39" s="249"/>
      <c r="DN39" s="249">
        <v>1</v>
      </c>
      <c r="DO39" s="249">
        <v>1</v>
      </c>
      <c r="DP39" s="249">
        <v>1</v>
      </c>
      <c r="DQ39" s="249"/>
      <c r="DR39" s="249">
        <v>1</v>
      </c>
      <c r="DS39" s="249">
        <v>1</v>
      </c>
      <c r="DT39" s="249">
        <v>1</v>
      </c>
      <c r="DU39" s="249">
        <v>1</v>
      </c>
      <c r="DV39" s="249">
        <v>1</v>
      </c>
      <c r="DW39" s="249"/>
      <c r="DX39" s="249">
        <v>1</v>
      </c>
      <c r="DY39" s="249">
        <v>1</v>
      </c>
      <c r="DZ39" s="249">
        <v>1</v>
      </c>
      <c r="EA39" s="249">
        <v>1</v>
      </c>
      <c r="EB39" s="249">
        <v>1</v>
      </c>
      <c r="EC39" s="249">
        <v>1</v>
      </c>
      <c r="ED39" s="249">
        <v>1</v>
      </c>
      <c r="EE39" s="249">
        <v>1</v>
      </c>
      <c r="EF39" s="249">
        <v>1</v>
      </c>
      <c r="EG39" s="249">
        <v>1</v>
      </c>
      <c r="EH39" s="249">
        <v>1</v>
      </c>
      <c r="EI39" s="249">
        <v>1</v>
      </c>
      <c r="EJ39" s="249"/>
      <c r="EK39" s="249">
        <v>1</v>
      </c>
      <c r="EL39" s="249">
        <v>1</v>
      </c>
      <c r="EM39" s="249">
        <v>1</v>
      </c>
      <c r="EN39" s="249">
        <v>1</v>
      </c>
      <c r="EO39" s="249">
        <v>1</v>
      </c>
      <c r="EP39" s="249">
        <v>1</v>
      </c>
      <c r="EQ39" s="249">
        <v>1</v>
      </c>
      <c r="ER39" s="249">
        <v>1</v>
      </c>
      <c r="ES39" s="249">
        <v>1</v>
      </c>
      <c r="ET39" s="249">
        <v>1</v>
      </c>
      <c r="EU39" s="249">
        <v>1</v>
      </c>
      <c r="EV39" s="249">
        <v>1</v>
      </c>
      <c r="EW39" s="249">
        <v>1</v>
      </c>
      <c r="EX39" s="249">
        <v>1</v>
      </c>
      <c r="EY39" s="249">
        <v>1</v>
      </c>
      <c r="EZ39" s="249">
        <v>1</v>
      </c>
      <c r="FA39" s="249"/>
      <c r="FB39" s="249">
        <v>1</v>
      </c>
      <c r="FC39" s="249">
        <v>1</v>
      </c>
      <c r="FD39" s="249">
        <v>1</v>
      </c>
      <c r="FE39" s="249">
        <v>1</v>
      </c>
      <c r="FF39" s="249">
        <v>1</v>
      </c>
      <c r="FG39" s="249">
        <v>1</v>
      </c>
      <c r="FH39" s="249">
        <v>1</v>
      </c>
      <c r="FI39" s="249">
        <v>1</v>
      </c>
      <c r="FJ39" s="249">
        <v>1</v>
      </c>
      <c r="FK39" s="249">
        <v>1</v>
      </c>
      <c r="FL39" s="249">
        <v>1</v>
      </c>
      <c r="FM39" s="249">
        <v>1</v>
      </c>
      <c r="FN39" s="249">
        <v>1</v>
      </c>
      <c r="FO39" s="249">
        <v>1</v>
      </c>
      <c r="FP39" s="249">
        <v>1</v>
      </c>
      <c r="FQ39" s="249">
        <v>1</v>
      </c>
      <c r="FR39" s="249">
        <v>1</v>
      </c>
      <c r="FS39" s="249">
        <v>1</v>
      </c>
      <c r="FT39" s="249"/>
      <c r="FU39" s="249"/>
      <c r="FV39" s="249">
        <v>1</v>
      </c>
      <c r="FW39" s="249">
        <v>1</v>
      </c>
      <c r="FX39" s="249">
        <v>1</v>
      </c>
      <c r="FY39" s="249"/>
      <c r="FZ39" s="249">
        <v>1</v>
      </c>
      <c r="GA39" s="249">
        <v>1</v>
      </c>
      <c r="GB39" s="249">
        <v>1</v>
      </c>
      <c r="GC39" s="249">
        <v>1</v>
      </c>
      <c r="GD39" s="249">
        <v>1</v>
      </c>
      <c r="GE39" s="249"/>
      <c r="GF39" s="249">
        <v>1</v>
      </c>
      <c r="GG39" s="249">
        <v>1</v>
      </c>
      <c r="GH39" s="249">
        <v>1</v>
      </c>
      <c r="GI39" s="249">
        <v>1</v>
      </c>
      <c r="GJ39" s="249">
        <v>1</v>
      </c>
    </row>
    <row r="40" spans="3:192" s="184" customFormat="1" ht="15" customHeight="1" outlineLevel="1" thickBot="1">
      <c r="C40" s="146">
        <f t="shared" si="204"/>
        <v>13032266</v>
      </c>
      <c r="D40" s="146">
        <v>3</v>
      </c>
      <c r="E40" s="146">
        <v>4</v>
      </c>
      <c r="G40" s="250"/>
      <c r="H40" s="251" t="s">
        <v>748</v>
      </c>
      <c r="I40" s="252">
        <v>1</v>
      </c>
      <c r="J40" s="253">
        <v>1</v>
      </c>
      <c r="K40" s="253">
        <v>1</v>
      </c>
      <c r="L40" s="253">
        <v>1</v>
      </c>
      <c r="M40" s="253">
        <v>1</v>
      </c>
      <c r="N40" s="253">
        <v>1</v>
      </c>
      <c r="O40" s="253">
        <v>1</v>
      </c>
      <c r="P40" s="253">
        <v>1</v>
      </c>
      <c r="Q40" s="253">
        <v>1</v>
      </c>
      <c r="R40" s="253">
        <v>1</v>
      </c>
      <c r="S40" s="253">
        <v>1</v>
      </c>
      <c r="T40" s="253">
        <v>1</v>
      </c>
      <c r="U40" s="253">
        <v>1</v>
      </c>
      <c r="V40" s="253">
        <v>1</v>
      </c>
      <c r="W40" s="253">
        <v>1</v>
      </c>
      <c r="X40" s="253">
        <v>1</v>
      </c>
      <c r="Y40" s="253">
        <v>1</v>
      </c>
      <c r="Z40" s="253">
        <v>1</v>
      </c>
      <c r="AA40" s="253">
        <v>1</v>
      </c>
      <c r="AB40" s="253">
        <v>1</v>
      </c>
      <c r="AC40" s="253">
        <v>1</v>
      </c>
      <c r="AD40" s="253">
        <v>1</v>
      </c>
      <c r="AE40" s="253">
        <v>1</v>
      </c>
      <c r="AF40" s="253">
        <v>1</v>
      </c>
      <c r="AG40" s="253">
        <v>1</v>
      </c>
      <c r="AH40" s="253">
        <v>1</v>
      </c>
      <c r="AI40" s="253">
        <v>1</v>
      </c>
      <c r="AJ40" s="253">
        <v>1</v>
      </c>
      <c r="AK40" s="253">
        <v>1</v>
      </c>
      <c r="AL40" s="253">
        <v>1</v>
      </c>
      <c r="AM40" s="253">
        <v>1</v>
      </c>
      <c r="AN40" s="253">
        <v>1</v>
      </c>
      <c r="AO40" s="253">
        <v>1</v>
      </c>
      <c r="AP40" s="253">
        <v>1</v>
      </c>
      <c r="AQ40" s="253">
        <v>1</v>
      </c>
      <c r="AR40" s="253">
        <v>1</v>
      </c>
      <c r="AS40" s="253">
        <v>1</v>
      </c>
      <c r="AT40" s="253">
        <v>1</v>
      </c>
      <c r="AU40" s="253">
        <v>1</v>
      </c>
      <c r="AV40" s="253">
        <v>1</v>
      </c>
      <c r="AW40" s="253">
        <v>1</v>
      </c>
      <c r="AX40" s="253">
        <v>1</v>
      </c>
      <c r="AY40" s="253">
        <v>1</v>
      </c>
      <c r="AZ40" s="253">
        <v>1</v>
      </c>
      <c r="BA40" s="253">
        <v>1</v>
      </c>
      <c r="BB40" s="253">
        <v>1</v>
      </c>
      <c r="BC40" s="253">
        <v>1</v>
      </c>
      <c r="BD40" s="253">
        <v>1</v>
      </c>
      <c r="BE40" s="253"/>
      <c r="BF40" s="253">
        <v>1</v>
      </c>
      <c r="BG40" s="253">
        <v>1</v>
      </c>
      <c r="BH40" s="253">
        <v>1</v>
      </c>
      <c r="BI40" s="253">
        <v>1</v>
      </c>
      <c r="BJ40" s="253">
        <v>1</v>
      </c>
      <c r="BK40" s="253"/>
      <c r="BL40" s="253">
        <v>1</v>
      </c>
      <c r="BM40" s="253">
        <v>1</v>
      </c>
      <c r="BN40" s="253">
        <v>1</v>
      </c>
      <c r="BO40" s="253">
        <v>1</v>
      </c>
      <c r="BP40" s="253">
        <v>1</v>
      </c>
      <c r="BQ40" s="253">
        <v>1</v>
      </c>
      <c r="BR40" s="253">
        <v>1</v>
      </c>
      <c r="BS40" s="253">
        <v>1</v>
      </c>
      <c r="BT40" s="253">
        <v>1</v>
      </c>
      <c r="BU40" s="253">
        <v>1</v>
      </c>
      <c r="BV40" s="253"/>
      <c r="BW40" s="253"/>
      <c r="BX40" s="253">
        <v>1</v>
      </c>
      <c r="BY40" s="253">
        <v>1</v>
      </c>
      <c r="BZ40" s="253">
        <v>1</v>
      </c>
      <c r="CA40" s="253">
        <v>1</v>
      </c>
      <c r="CB40" s="253">
        <v>1</v>
      </c>
      <c r="CC40" s="253">
        <v>1</v>
      </c>
      <c r="CD40" s="253">
        <v>1</v>
      </c>
      <c r="CE40" s="253">
        <v>1</v>
      </c>
      <c r="CF40" s="253">
        <v>1</v>
      </c>
      <c r="CG40" s="253">
        <v>1</v>
      </c>
      <c r="CH40" s="253">
        <v>1</v>
      </c>
      <c r="CI40" s="253">
        <v>1</v>
      </c>
      <c r="CJ40" s="253">
        <v>1</v>
      </c>
      <c r="CK40" s="253"/>
      <c r="CL40" s="253">
        <v>1</v>
      </c>
      <c r="CM40" s="253">
        <v>1</v>
      </c>
      <c r="CN40" s="253">
        <v>1</v>
      </c>
      <c r="CO40" s="253">
        <v>1</v>
      </c>
      <c r="CP40" s="253">
        <v>1</v>
      </c>
      <c r="CQ40" s="253">
        <v>1</v>
      </c>
      <c r="CR40" s="253">
        <v>1</v>
      </c>
      <c r="CS40" s="253">
        <v>1</v>
      </c>
      <c r="CT40" s="253">
        <v>1</v>
      </c>
      <c r="CU40" s="253">
        <v>1</v>
      </c>
      <c r="CV40" s="253">
        <v>1</v>
      </c>
      <c r="CW40" s="253"/>
      <c r="CX40" s="253">
        <v>1</v>
      </c>
      <c r="CY40" s="253">
        <v>1</v>
      </c>
      <c r="CZ40" s="253"/>
      <c r="DA40" s="253">
        <v>1</v>
      </c>
      <c r="DB40" s="253">
        <v>1</v>
      </c>
      <c r="DC40" s="253">
        <v>1</v>
      </c>
      <c r="DD40" s="253">
        <v>1</v>
      </c>
      <c r="DE40" s="253">
        <v>1</v>
      </c>
      <c r="DF40" s="253">
        <v>1</v>
      </c>
      <c r="DG40" s="253">
        <v>1</v>
      </c>
      <c r="DH40" s="253">
        <v>1</v>
      </c>
      <c r="DI40" s="253">
        <v>1</v>
      </c>
      <c r="DJ40" s="253">
        <v>1</v>
      </c>
      <c r="DK40" s="253">
        <v>1</v>
      </c>
      <c r="DL40" s="253">
        <v>1</v>
      </c>
      <c r="DM40" s="253">
        <v>1</v>
      </c>
      <c r="DN40" s="253">
        <v>1</v>
      </c>
      <c r="DO40" s="253">
        <v>1</v>
      </c>
      <c r="DP40" s="253">
        <v>1</v>
      </c>
      <c r="DQ40" s="253">
        <v>1</v>
      </c>
      <c r="DR40" s="253">
        <v>1</v>
      </c>
      <c r="DS40" s="253">
        <v>1</v>
      </c>
      <c r="DT40" s="253">
        <v>1</v>
      </c>
      <c r="DU40" s="253">
        <v>1</v>
      </c>
      <c r="DV40" s="253">
        <v>1</v>
      </c>
      <c r="DW40" s="253">
        <v>1</v>
      </c>
      <c r="DX40" s="253">
        <v>1</v>
      </c>
      <c r="DY40" s="253">
        <v>1</v>
      </c>
      <c r="DZ40" s="253">
        <v>1</v>
      </c>
      <c r="EA40" s="253">
        <v>1</v>
      </c>
      <c r="EB40" s="253">
        <v>1</v>
      </c>
      <c r="EC40" s="253">
        <v>1</v>
      </c>
      <c r="ED40" s="253"/>
      <c r="EE40" s="253"/>
      <c r="EF40" s="253">
        <v>1</v>
      </c>
      <c r="EG40" s="253">
        <v>1</v>
      </c>
      <c r="EH40" s="253">
        <v>1</v>
      </c>
      <c r="EI40" s="253">
        <v>1</v>
      </c>
      <c r="EJ40" s="253">
        <v>1</v>
      </c>
      <c r="EK40" s="253">
        <v>1</v>
      </c>
      <c r="EL40" s="253">
        <v>1</v>
      </c>
      <c r="EM40" s="253">
        <v>1</v>
      </c>
      <c r="EN40" s="253">
        <v>1</v>
      </c>
      <c r="EO40" s="253">
        <v>1</v>
      </c>
      <c r="EP40" s="253">
        <v>1</v>
      </c>
      <c r="EQ40" s="253">
        <v>1</v>
      </c>
      <c r="ER40" s="253">
        <v>1</v>
      </c>
      <c r="ES40" s="253"/>
      <c r="ET40" s="253">
        <v>1</v>
      </c>
      <c r="EU40" s="253">
        <v>1</v>
      </c>
      <c r="EV40" s="253">
        <v>1</v>
      </c>
      <c r="EW40" s="253">
        <v>1</v>
      </c>
      <c r="EX40" s="253">
        <v>1</v>
      </c>
      <c r="EY40" s="253">
        <v>1</v>
      </c>
      <c r="EZ40" s="253">
        <v>1</v>
      </c>
      <c r="FA40" s="253">
        <v>1</v>
      </c>
      <c r="FB40" s="253">
        <v>1</v>
      </c>
      <c r="FC40" s="253">
        <v>1</v>
      </c>
      <c r="FD40" s="253">
        <v>1</v>
      </c>
      <c r="FE40" s="253"/>
      <c r="FF40" s="253">
        <v>1</v>
      </c>
      <c r="FG40" s="253">
        <v>1</v>
      </c>
      <c r="FH40" s="253"/>
      <c r="FI40" s="253">
        <v>1</v>
      </c>
      <c r="FJ40" s="253">
        <v>1</v>
      </c>
      <c r="FK40" s="253">
        <v>1</v>
      </c>
      <c r="FL40" s="253">
        <v>1</v>
      </c>
      <c r="FM40" s="253">
        <v>1</v>
      </c>
      <c r="FN40" s="253">
        <v>1</v>
      </c>
      <c r="FO40" s="253">
        <v>1</v>
      </c>
      <c r="FP40" s="253">
        <v>1</v>
      </c>
      <c r="FQ40" s="253">
        <v>1</v>
      </c>
      <c r="FR40" s="253">
        <v>1</v>
      </c>
      <c r="FS40" s="253">
        <v>1</v>
      </c>
      <c r="FT40" s="253">
        <v>1</v>
      </c>
      <c r="FU40" s="253">
        <v>1</v>
      </c>
      <c r="FV40" s="253">
        <v>1</v>
      </c>
      <c r="FW40" s="253">
        <v>1</v>
      </c>
      <c r="FX40" s="253">
        <v>1</v>
      </c>
      <c r="FY40" s="253">
        <v>1</v>
      </c>
      <c r="FZ40" s="253">
        <v>1</v>
      </c>
      <c r="GA40" s="253">
        <v>1</v>
      </c>
      <c r="GB40" s="253">
        <v>1</v>
      </c>
      <c r="GC40" s="253">
        <v>1</v>
      </c>
      <c r="GD40" s="253">
        <v>1</v>
      </c>
      <c r="GE40" s="253">
        <v>1</v>
      </c>
      <c r="GF40" s="253">
        <v>1</v>
      </c>
      <c r="GG40" s="253">
        <v>1</v>
      </c>
      <c r="GH40" s="253">
        <v>1</v>
      </c>
      <c r="GI40" s="253">
        <v>1</v>
      </c>
      <c r="GJ40" s="253">
        <v>1</v>
      </c>
    </row>
    <row r="41" spans="3:192">
      <c r="G41" s="254" t="s">
        <v>755</v>
      </c>
      <c r="H41" s="255"/>
      <c r="I41" s="256">
        <f>I43+K43</f>
        <v>15</v>
      </c>
      <c r="J41" s="257"/>
      <c r="K41" s="257"/>
      <c r="L41" s="257"/>
      <c r="M41" s="257">
        <f>M43+O43</f>
        <v>15</v>
      </c>
      <c r="N41" s="257"/>
      <c r="O41" s="257"/>
      <c r="P41" s="257"/>
      <c r="Q41" s="258">
        <f>Q43+S43</f>
        <v>14</v>
      </c>
      <c r="R41" s="258"/>
      <c r="S41" s="258"/>
      <c r="T41" s="259"/>
      <c r="U41" s="258">
        <f>U43+W43</f>
        <v>16</v>
      </c>
      <c r="V41" s="260"/>
      <c r="W41" s="260"/>
      <c r="X41" s="261"/>
      <c r="Y41" s="258">
        <f>Y43+AA43</f>
        <v>16</v>
      </c>
      <c r="Z41" s="260"/>
      <c r="AA41" s="260"/>
      <c r="AB41" s="261"/>
      <c r="AC41" s="258">
        <f>AC43+AE43</f>
        <v>16</v>
      </c>
      <c r="AD41" s="260"/>
      <c r="AE41" s="260"/>
      <c r="AF41" s="261"/>
      <c r="AG41" s="258">
        <f>AG43+AI43</f>
        <v>16</v>
      </c>
      <c r="AH41" s="260"/>
      <c r="AI41" s="260"/>
      <c r="AJ41" s="261"/>
      <c r="AK41" s="258">
        <f>AK43+AM43</f>
        <v>16</v>
      </c>
      <c r="AL41" s="260"/>
      <c r="AM41" s="260"/>
      <c r="AN41" s="261"/>
      <c r="AO41" s="262">
        <f>AO43+AS43</f>
        <v>29</v>
      </c>
      <c r="AP41" s="263"/>
      <c r="AQ41" s="263"/>
      <c r="AR41" s="263"/>
      <c r="AS41" s="263"/>
      <c r="AT41" s="263"/>
      <c r="AU41" s="263"/>
      <c r="AV41" s="256"/>
      <c r="AW41" s="262">
        <f>AW43+BA43</f>
        <v>29</v>
      </c>
      <c r="AX41" s="263"/>
      <c r="AY41" s="263"/>
      <c r="AZ41" s="263"/>
      <c r="BA41" s="263"/>
      <c r="BB41" s="263"/>
      <c r="BC41" s="263"/>
      <c r="BD41" s="256"/>
      <c r="BE41" s="262">
        <f>BE43+BI43</f>
        <v>24</v>
      </c>
      <c r="BF41" s="263"/>
      <c r="BG41" s="263"/>
      <c r="BH41" s="263"/>
      <c r="BI41" s="263"/>
      <c r="BJ41" s="263"/>
      <c r="BK41" s="263"/>
      <c r="BL41" s="256"/>
      <c r="BM41" s="262">
        <f>BM43+BQ43</f>
        <v>32</v>
      </c>
      <c r="BN41" s="263"/>
      <c r="BO41" s="263"/>
      <c r="BP41" s="263"/>
      <c r="BQ41" s="263"/>
      <c r="BR41" s="263"/>
      <c r="BS41" s="263"/>
      <c r="BT41" s="264"/>
      <c r="BU41" s="257">
        <f>BU43+BW43</f>
        <v>14</v>
      </c>
      <c r="BV41" s="257"/>
      <c r="BW41" s="257"/>
      <c r="BX41" s="257"/>
      <c r="BY41" s="257">
        <f>BY43+CA43</f>
        <v>14</v>
      </c>
      <c r="BZ41" s="257"/>
      <c r="CA41" s="257"/>
      <c r="CB41" s="257"/>
      <c r="CC41" s="258">
        <f>CC43+CE43</f>
        <v>13</v>
      </c>
      <c r="CD41" s="258"/>
      <c r="CE41" s="258"/>
      <c r="CF41" s="259"/>
      <c r="CG41" s="258">
        <f>CG43+CI43</f>
        <v>16</v>
      </c>
      <c r="CH41" s="260"/>
      <c r="CI41" s="260"/>
      <c r="CJ41" s="261"/>
      <c r="CK41" s="258">
        <f>CK43+CM43</f>
        <v>14</v>
      </c>
      <c r="CL41" s="260"/>
      <c r="CM41" s="260"/>
      <c r="CN41" s="261"/>
      <c r="CO41" s="258">
        <f>CO43+CQ43</f>
        <v>15</v>
      </c>
      <c r="CP41" s="260"/>
      <c r="CQ41" s="260"/>
      <c r="CR41" s="261"/>
      <c r="CS41" s="258">
        <f>CS43+CU43</f>
        <v>13</v>
      </c>
      <c r="CT41" s="260"/>
      <c r="CU41" s="260"/>
      <c r="CV41" s="261"/>
      <c r="CW41" s="258">
        <f>CW43+CY43</f>
        <v>14</v>
      </c>
      <c r="CX41" s="260"/>
      <c r="CY41" s="260"/>
      <c r="CZ41" s="261"/>
      <c r="DA41" s="262">
        <f>DA43+DE43</f>
        <v>20</v>
      </c>
      <c r="DB41" s="263"/>
      <c r="DC41" s="263"/>
      <c r="DD41" s="263"/>
      <c r="DE41" s="263"/>
      <c r="DF41" s="263"/>
      <c r="DG41" s="263"/>
      <c r="DH41" s="256"/>
      <c r="DI41" s="262">
        <f>DI43+DM43</f>
        <v>8</v>
      </c>
      <c r="DJ41" s="263"/>
      <c r="DK41" s="263"/>
      <c r="DL41" s="263"/>
      <c r="DM41" s="263"/>
      <c r="DN41" s="263"/>
      <c r="DO41" s="263"/>
      <c r="DP41" s="256"/>
      <c r="DQ41" s="262">
        <f>DQ43+DS43</f>
        <v>7</v>
      </c>
      <c r="DR41" s="263"/>
      <c r="DS41" s="263"/>
      <c r="DT41" s="256"/>
      <c r="DU41" s="262">
        <f>DU43+DY43</f>
        <v>28</v>
      </c>
      <c r="DV41" s="263"/>
      <c r="DW41" s="263"/>
      <c r="DX41" s="263"/>
      <c r="DY41" s="263"/>
      <c r="DZ41" s="263"/>
      <c r="EA41" s="263"/>
      <c r="EB41" s="264"/>
      <c r="EC41" s="257">
        <f>EC43+EE43</f>
        <v>14</v>
      </c>
      <c r="ED41" s="257"/>
      <c r="EE41" s="257"/>
      <c r="EF41" s="257"/>
      <c r="EG41" s="257">
        <f>EG43+EI43</f>
        <v>14</v>
      </c>
      <c r="EH41" s="257"/>
      <c r="EI41" s="257"/>
      <c r="EJ41" s="257"/>
      <c r="EK41" s="258">
        <f>EK43+EM43</f>
        <v>13</v>
      </c>
      <c r="EL41" s="258"/>
      <c r="EM41" s="258"/>
      <c r="EN41" s="259"/>
      <c r="EO41" s="258">
        <f>EO43+EQ43</f>
        <v>16</v>
      </c>
      <c r="EP41" s="260"/>
      <c r="EQ41" s="260"/>
      <c r="ER41" s="261"/>
      <c r="ES41" s="258">
        <f>ES43+EU43</f>
        <v>14</v>
      </c>
      <c r="ET41" s="260"/>
      <c r="EU41" s="260"/>
      <c r="EV41" s="261"/>
      <c r="EW41" s="258">
        <f>EW43+EY43</f>
        <v>15</v>
      </c>
      <c r="EX41" s="260"/>
      <c r="EY41" s="260"/>
      <c r="EZ41" s="261"/>
      <c r="FA41" s="258">
        <f>FA43+FC43</f>
        <v>13</v>
      </c>
      <c r="FB41" s="260"/>
      <c r="FC41" s="260"/>
      <c r="FD41" s="261"/>
      <c r="FE41" s="258">
        <f>FE43+FG43</f>
        <v>14</v>
      </c>
      <c r="FF41" s="260"/>
      <c r="FG41" s="260"/>
      <c r="FH41" s="261"/>
      <c r="FI41" s="262">
        <f>FI43+FM43</f>
        <v>20</v>
      </c>
      <c r="FJ41" s="263"/>
      <c r="FK41" s="263"/>
      <c r="FL41" s="263"/>
      <c r="FM41" s="263"/>
      <c r="FN41" s="263"/>
      <c r="FO41" s="263"/>
      <c r="FP41" s="256"/>
      <c r="FQ41" s="262">
        <f>FQ43+FU43</f>
        <v>8</v>
      </c>
      <c r="FR41" s="263"/>
      <c r="FS41" s="263"/>
      <c r="FT41" s="263"/>
      <c r="FU41" s="263"/>
      <c r="FV41" s="263"/>
      <c r="FW41" s="263"/>
      <c r="FX41" s="256"/>
      <c r="FY41" s="262">
        <f>FY43+GA43</f>
        <v>7</v>
      </c>
      <c r="FZ41" s="263"/>
      <c r="GA41" s="263"/>
      <c r="GB41" s="256"/>
      <c r="GC41" s="262">
        <f>GC43+GG43</f>
        <v>28</v>
      </c>
      <c r="GD41" s="263"/>
      <c r="GE41" s="263"/>
      <c r="GF41" s="263"/>
      <c r="GG41" s="263"/>
      <c r="GH41" s="263"/>
      <c r="GI41" s="263"/>
      <c r="GJ41" s="264"/>
    </row>
    <row r="42" spans="3:192" ht="15" customHeight="1" outlineLevel="1">
      <c r="G42" s="265"/>
      <c r="H42" s="266"/>
      <c r="I42" s="207" t="s">
        <v>745</v>
      </c>
      <c r="J42" s="208"/>
      <c r="K42" s="209" t="s">
        <v>746</v>
      </c>
      <c r="L42" s="208"/>
      <c r="M42" s="209" t="s">
        <v>745</v>
      </c>
      <c r="N42" s="208"/>
      <c r="O42" s="209" t="s">
        <v>746</v>
      </c>
      <c r="P42" s="208"/>
      <c r="Q42" s="210" t="s">
        <v>745</v>
      </c>
      <c r="R42" s="211"/>
      <c r="S42" s="210" t="s">
        <v>746</v>
      </c>
      <c r="T42" s="211"/>
      <c r="U42" s="210" t="s">
        <v>745</v>
      </c>
      <c r="V42" s="211"/>
      <c r="W42" s="210" t="s">
        <v>746</v>
      </c>
      <c r="X42" s="211"/>
      <c r="Y42" s="210" t="s">
        <v>745</v>
      </c>
      <c r="Z42" s="211"/>
      <c r="AA42" s="210" t="s">
        <v>746</v>
      </c>
      <c r="AB42" s="211"/>
      <c r="AC42" s="210" t="s">
        <v>745</v>
      </c>
      <c r="AD42" s="211"/>
      <c r="AE42" s="210" t="s">
        <v>746</v>
      </c>
      <c r="AF42" s="211"/>
      <c r="AG42" s="210" t="s">
        <v>745</v>
      </c>
      <c r="AH42" s="211"/>
      <c r="AI42" s="210" t="s">
        <v>746</v>
      </c>
      <c r="AJ42" s="211"/>
      <c r="AK42" s="210" t="s">
        <v>745</v>
      </c>
      <c r="AL42" s="211"/>
      <c r="AM42" s="210" t="s">
        <v>746</v>
      </c>
      <c r="AN42" s="211"/>
      <c r="AO42" s="210" t="s">
        <v>745</v>
      </c>
      <c r="AP42" s="212"/>
      <c r="AQ42" s="212"/>
      <c r="AR42" s="211"/>
      <c r="AS42" s="210" t="s">
        <v>746</v>
      </c>
      <c r="AT42" s="212"/>
      <c r="AU42" s="212"/>
      <c r="AV42" s="211"/>
      <c r="AW42" s="210" t="s">
        <v>745</v>
      </c>
      <c r="AX42" s="212"/>
      <c r="AY42" s="212"/>
      <c r="AZ42" s="211"/>
      <c r="BA42" s="210" t="s">
        <v>746</v>
      </c>
      <c r="BB42" s="212"/>
      <c r="BC42" s="212"/>
      <c r="BD42" s="211"/>
      <c r="BE42" s="213" t="s">
        <v>745</v>
      </c>
      <c r="BF42" s="214"/>
      <c r="BG42" s="214"/>
      <c r="BH42" s="214"/>
      <c r="BI42" s="214"/>
      <c r="BJ42" s="214"/>
      <c r="BK42" s="214"/>
      <c r="BL42" s="214" t="s">
        <v>746</v>
      </c>
      <c r="BM42" s="210" t="s">
        <v>745</v>
      </c>
      <c r="BN42" s="212"/>
      <c r="BO42" s="212"/>
      <c r="BP42" s="211"/>
      <c r="BQ42" s="210" t="s">
        <v>746</v>
      </c>
      <c r="BR42" s="212"/>
      <c r="BS42" s="212"/>
      <c r="BT42" s="215"/>
      <c r="BU42" s="216" t="s">
        <v>745</v>
      </c>
      <c r="BV42" s="208"/>
      <c r="BW42" s="209" t="s">
        <v>746</v>
      </c>
      <c r="BX42" s="208"/>
      <c r="BY42" s="209" t="s">
        <v>745</v>
      </c>
      <c r="BZ42" s="208"/>
      <c r="CA42" s="209" t="s">
        <v>746</v>
      </c>
      <c r="CB42" s="208"/>
      <c r="CC42" s="210" t="s">
        <v>745</v>
      </c>
      <c r="CD42" s="211"/>
      <c r="CE42" s="210" t="s">
        <v>746</v>
      </c>
      <c r="CF42" s="211"/>
      <c r="CG42" s="210" t="s">
        <v>745</v>
      </c>
      <c r="CH42" s="211"/>
      <c r="CI42" s="210" t="s">
        <v>746</v>
      </c>
      <c r="CJ42" s="211"/>
      <c r="CK42" s="210" t="s">
        <v>745</v>
      </c>
      <c r="CL42" s="211"/>
      <c r="CM42" s="210" t="s">
        <v>746</v>
      </c>
      <c r="CN42" s="211"/>
      <c r="CO42" s="210" t="s">
        <v>745</v>
      </c>
      <c r="CP42" s="211"/>
      <c r="CQ42" s="210" t="s">
        <v>746</v>
      </c>
      <c r="CR42" s="211"/>
      <c r="CS42" s="210" t="s">
        <v>745</v>
      </c>
      <c r="CT42" s="211"/>
      <c r="CU42" s="210" t="s">
        <v>746</v>
      </c>
      <c r="CV42" s="211"/>
      <c r="CW42" s="210" t="s">
        <v>745</v>
      </c>
      <c r="CX42" s="211"/>
      <c r="CY42" s="210" t="s">
        <v>746</v>
      </c>
      <c r="CZ42" s="211"/>
      <c r="DA42" s="210" t="s">
        <v>745</v>
      </c>
      <c r="DB42" s="212"/>
      <c r="DC42" s="212"/>
      <c r="DD42" s="211"/>
      <c r="DE42" s="210" t="s">
        <v>746</v>
      </c>
      <c r="DF42" s="212"/>
      <c r="DG42" s="212"/>
      <c r="DH42" s="211"/>
      <c r="DI42" s="210" t="s">
        <v>745</v>
      </c>
      <c r="DJ42" s="212"/>
      <c r="DK42" s="212"/>
      <c r="DL42" s="211"/>
      <c r="DM42" s="210" t="s">
        <v>746</v>
      </c>
      <c r="DN42" s="212"/>
      <c r="DO42" s="212"/>
      <c r="DP42" s="211"/>
      <c r="DQ42" s="213" t="s">
        <v>745</v>
      </c>
      <c r="DR42" s="214"/>
      <c r="DS42" s="214"/>
      <c r="DT42" s="214" t="s">
        <v>746</v>
      </c>
      <c r="DU42" s="210" t="s">
        <v>745</v>
      </c>
      <c r="DV42" s="212"/>
      <c r="DW42" s="212"/>
      <c r="DX42" s="211"/>
      <c r="DY42" s="210" t="s">
        <v>746</v>
      </c>
      <c r="DZ42" s="212"/>
      <c r="EA42" s="212"/>
      <c r="EB42" s="215"/>
      <c r="EC42" s="216" t="s">
        <v>745</v>
      </c>
      <c r="ED42" s="208"/>
      <c r="EE42" s="209" t="s">
        <v>746</v>
      </c>
      <c r="EF42" s="208"/>
      <c r="EG42" s="209" t="s">
        <v>745</v>
      </c>
      <c r="EH42" s="208"/>
      <c r="EI42" s="209" t="s">
        <v>746</v>
      </c>
      <c r="EJ42" s="208"/>
      <c r="EK42" s="210" t="s">
        <v>745</v>
      </c>
      <c r="EL42" s="211"/>
      <c r="EM42" s="210" t="s">
        <v>746</v>
      </c>
      <c r="EN42" s="211"/>
      <c r="EO42" s="210" t="s">
        <v>745</v>
      </c>
      <c r="EP42" s="211"/>
      <c r="EQ42" s="210" t="s">
        <v>746</v>
      </c>
      <c r="ER42" s="211"/>
      <c r="ES42" s="210" t="s">
        <v>745</v>
      </c>
      <c r="ET42" s="211"/>
      <c r="EU42" s="210" t="s">
        <v>746</v>
      </c>
      <c r="EV42" s="211"/>
      <c r="EW42" s="210" t="s">
        <v>745</v>
      </c>
      <c r="EX42" s="211"/>
      <c r="EY42" s="210" t="s">
        <v>746</v>
      </c>
      <c r="EZ42" s="211"/>
      <c r="FA42" s="210" t="s">
        <v>745</v>
      </c>
      <c r="FB42" s="211"/>
      <c r="FC42" s="210" t="s">
        <v>746</v>
      </c>
      <c r="FD42" s="211"/>
      <c r="FE42" s="210" t="s">
        <v>745</v>
      </c>
      <c r="FF42" s="211"/>
      <c r="FG42" s="210" t="s">
        <v>746</v>
      </c>
      <c r="FH42" s="211"/>
      <c r="FI42" s="210" t="s">
        <v>745</v>
      </c>
      <c r="FJ42" s="212"/>
      <c r="FK42" s="212"/>
      <c r="FL42" s="211"/>
      <c r="FM42" s="210" t="s">
        <v>746</v>
      </c>
      <c r="FN42" s="212"/>
      <c r="FO42" s="212"/>
      <c r="FP42" s="211"/>
      <c r="FQ42" s="210" t="s">
        <v>745</v>
      </c>
      <c r="FR42" s="212"/>
      <c r="FS42" s="212"/>
      <c r="FT42" s="211"/>
      <c r="FU42" s="210" t="s">
        <v>746</v>
      </c>
      <c r="FV42" s="212"/>
      <c r="FW42" s="212"/>
      <c r="FX42" s="211"/>
      <c r="FY42" s="213" t="s">
        <v>745</v>
      </c>
      <c r="FZ42" s="214"/>
      <c r="GA42" s="214"/>
      <c r="GB42" s="214" t="s">
        <v>746</v>
      </c>
      <c r="GC42" s="210" t="s">
        <v>745</v>
      </c>
      <c r="GD42" s="212"/>
      <c r="GE42" s="212"/>
      <c r="GF42" s="211"/>
      <c r="GG42" s="210" t="s">
        <v>746</v>
      </c>
      <c r="GH42" s="212"/>
      <c r="GI42" s="212"/>
      <c r="GJ42" s="215"/>
    </row>
    <row r="43" spans="3:192" ht="15.75" customHeight="1" outlineLevel="1">
      <c r="G43" s="265"/>
      <c r="H43" s="266"/>
      <c r="I43" s="267">
        <f>I47+J47</f>
        <v>7</v>
      </c>
      <c r="J43" s="268"/>
      <c r="K43" s="269">
        <f t="shared" ref="K43" si="205">K47+L47</f>
        <v>8</v>
      </c>
      <c r="L43" s="268"/>
      <c r="M43" s="269">
        <f t="shared" ref="M43" si="206">M47+N47</f>
        <v>8</v>
      </c>
      <c r="N43" s="268"/>
      <c r="O43" s="269">
        <f t="shared" ref="O43" si="207">O47+P47</f>
        <v>7</v>
      </c>
      <c r="P43" s="268"/>
      <c r="Q43" s="269">
        <f t="shared" ref="Q43" si="208">Q47+R47</f>
        <v>6</v>
      </c>
      <c r="R43" s="268"/>
      <c r="S43" s="269">
        <f t="shared" ref="S43" si="209">S47+T47</f>
        <v>8</v>
      </c>
      <c r="T43" s="268"/>
      <c r="U43" s="269">
        <f t="shared" ref="U43" si="210">U47+V47</f>
        <v>8</v>
      </c>
      <c r="V43" s="268"/>
      <c r="W43" s="269">
        <f t="shared" ref="W43" si="211">W47+X47</f>
        <v>8</v>
      </c>
      <c r="X43" s="268"/>
      <c r="Y43" s="269">
        <f t="shared" ref="Y43" si="212">Y47+Z47</f>
        <v>8</v>
      </c>
      <c r="Z43" s="268"/>
      <c r="AA43" s="269">
        <f t="shared" ref="AA43" si="213">AA47+AB47</f>
        <v>8</v>
      </c>
      <c r="AB43" s="268"/>
      <c r="AC43" s="269">
        <f t="shared" ref="AC43" si="214">AC47+AD47</f>
        <v>8</v>
      </c>
      <c r="AD43" s="268"/>
      <c r="AE43" s="269">
        <f t="shared" ref="AE43" si="215">AE47+AF47</f>
        <v>8</v>
      </c>
      <c r="AF43" s="268"/>
      <c r="AG43" s="269">
        <f>AG47+AH47</f>
        <v>8</v>
      </c>
      <c r="AH43" s="268"/>
      <c r="AI43" s="269">
        <f t="shared" ref="AI43" si="216">AI47+AJ47</f>
        <v>8</v>
      </c>
      <c r="AJ43" s="268"/>
      <c r="AK43" s="269">
        <f t="shared" ref="AK43" si="217">AK47+AL47</f>
        <v>8</v>
      </c>
      <c r="AL43" s="268"/>
      <c r="AM43" s="269">
        <f t="shared" ref="AM43" si="218">AM47+AN47</f>
        <v>8</v>
      </c>
      <c r="AN43" s="268"/>
      <c r="AO43" s="270">
        <f>AO45+AQ45</f>
        <v>14</v>
      </c>
      <c r="AP43" s="270"/>
      <c r="AQ43" s="270"/>
      <c r="AR43" s="270"/>
      <c r="AS43" s="270">
        <f>AS45+AU45</f>
        <v>15</v>
      </c>
      <c r="AT43" s="270"/>
      <c r="AU43" s="270"/>
      <c r="AV43" s="270"/>
      <c r="AW43" s="270">
        <f>AW45+AY45</f>
        <v>13</v>
      </c>
      <c r="AX43" s="270"/>
      <c r="AY43" s="270"/>
      <c r="AZ43" s="270"/>
      <c r="BA43" s="270">
        <f>BA45+BC45</f>
        <v>16</v>
      </c>
      <c r="BB43" s="270"/>
      <c r="BC43" s="270"/>
      <c r="BD43" s="270"/>
      <c r="BE43" s="270">
        <f>BE45+BG45</f>
        <v>13</v>
      </c>
      <c r="BF43" s="270"/>
      <c r="BG43" s="270"/>
      <c r="BH43" s="270"/>
      <c r="BI43" s="270">
        <f>BI45+BK45</f>
        <v>11</v>
      </c>
      <c r="BJ43" s="270"/>
      <c r="BK43" s="270"/>
      <c r="BL43" s="270"/>
      <c r="BM43" s="270">
        <f>BM45+BO45</f>
        <v>16</v>
      </c>
      <c r="BN43" s="270"/>
      <c r="BO43" s="270"/>
      <c r="BP43" s="270"/>
      <c r="BQ43" s="270">
        <f>BQ45+BS45</f>
        <v>16</v>
      </c>
      <c r="BR43" s="270"/>
      <c r="BS43" s="270"/>
      <c r="BT43" s="270"/>
      <c r="BU43" s="271">
        <f>BU47+BV47</f>
        <v>7</v>
      </c>
      <c r="BV43" s="271"/>
      <c r="BW43" s="271">
        <f>BW47+BX47</f>
        <v>7</v>
      </c>
      <c r="BX43" s="271"/>
      <c r="BY43" s="271">
        <f t="shared" ref="BY43" si="219">BY47+BZ47</f>
        <v>8</v>
      </c>
      <c r="BZ43" s="271"/>
      <c r="CA43" s="271">
        <f t="shared" ref="CA43" si="220">CA47+CB47</f>
        <v>6</v>
      </c>
      <c r="CB43" s="271"/>
      <c r="CC43" s="271">
        <f t="shared" ref="CC43" si="221">CC47+CD47</f>
        <v>8</v>
      </c>
      <c r="CD43" s="271"/>
      <c r="CE43" s="271">
        <f t="shared" ref="CE43" si="222">CE47+CF47</f>
        <v>5</v>
      </c>
      <c r="CF43" s="271"/>
      <c r="CG43" s="271">
        <f t="shared" ref="CG43" si="223">CG47+CH47</f>
        <v>8</v>
      </c>
      <c r="CH43" s="271"/>
      <c r="CI43" s="271">
        <f t="shared" ref="CI43" si="224">CI47+CJ47</f>
        <v>8</v>
      </c>
      <c r="CJ43" s="271"/>
      <c r="CK43" s="271">
        <f t="shared" ref="CK43" si="225">CK47+CL47</f>
        <v>7</v>
      </c>
      <c r="CL43" s="271"/>
      <c r="CM43" s="271">
        <f t="shared" ref="CM43" si="226">CM47+CN47</f>
        <v>7</v>
      </c>
      <c r="CN43" s="271"/>
      <c r="CO43" s="271">
        <f t="shared" ref="CO43" si="227">CO47+CP47</f>
        <v>8</v>
      </c>
      <c r="CP43" s="271"/>
      <c r="CQ43" s="271">
        <f t="shared" ref="CQ43" si="228">CQ47+CR47</f>
        <v>7</v>
      </c>
      <c r="CR43" s="271"/>
      <c r="CS43" s="271">
        <f t="shared" ref="CS43" si="229">CS47+CT47</f>
        <v>7</v>
      </c>
      <c r="CT43" s="271"/>
      <c r="CU43" s="271">
        <f t="shared" ref="CU43" si="230">CU47+CV47</f>
        <v>6</v>
      </c>
      <c r="CV43" s="271"/>
      <c r="CW43" s="271">
        <f t="shared" ref="CW43" si="231">CW47+CX47</f>
        <v>7</v>
      </c>
      <c r="CX43" s="271"/>
      <c r="CY43" s="271">
        <f t="shared" ref="CY43" si="232">CY47+CZ47</f>
        <v>7</v>
      </c>
      <c r="CZ43" s="271"/>
      <c r="DA43" s="270">
        <f>DA45+DC45</f>
        <v>12</v>
      </c>
      <c r="DB43" s="270"/>
      <c r="DC43" s="270"/>
      <c r="DD43" s="270"/>
      <c r="DE43" s="270">
        <f>DE45+DG45</f>
        <v>8</v>
      </c>
      <c r="DF43" s="270"/>
      <c r="DG43" s="270"/>
      <c r="DH43" s="270"/>
      <c r="DI43" s="270">
        <f>DI45+DK45</f>
        <v>5</v>
      </c>
      <c r="DJ43" s="270"/>
      <c r="DK43" s="270"/>
      <c r="DL43" s="270"/>
      <c r="DM43" s="270">
        <f>DM45+DO45</f>
        <v>3</v>
      </c>
      <c r="DN43" s="270"/>
      <c r="DO43" s="270"/>
      <c r="DP43" s="270"/>
      <c r="DQ43" s="272">
        <f>SUM(DQ48:DQ51)</f>
        <v>3</v>
      </c>
      <c r="DR43" s="273"/>
      <c r="DS43" s="272">
        <f>SUM(DT48:DT51)</f>
        <v>4</v>
      </c>
      <c r="DT43" s="273"/>
      <c r="DU43" s="270">
        <f>DU45+DW45</f>
        <v>14</v>
      </c>
      <c r="DV43" s="270"/>
      <c r="DW43" s="270"/>
      <c r="DX43" s="270"/>
      <c r="DY43" s="270">
        <f>DY45+EA45</f>
        <v>14</v>
      </c>
      <c r="DZ43" s="274"/>
      <c r="EA43" s="274"/>
      <c r="EB43" s="275"/>
      <c r="EC43" s="271">
        <f>EC47+ED47</f>
        <v>7</v>
      </c>
      <c r="ED43" s="271"/>
      <c r="EE43" s="271">
        <f>EE47+EF47</f>
        <v>7</v>
      </c>
      <c r="EF43" s="271"/>
      <c r="EG43" s="271">
        <f t="shared" ref="EG43" si="233">EG47+EH47</f>
        <v>8</v>
      </c>
      <c r="EH43" s="271"/>
      <c r="EI43" s="271">
        <f t="shared" ref="EI43" si="234">EI47+EJ47</f>
        <v>6</v>
      </c>
      <c r="EJ43" s="271"/>
      <c r="EK43" s="271">
        <f t="shared" ref="EK43" si="235">EK47+EL47</f>
        <v>8</v>
      </c>
      <c r="EL43" s="271"/>
      <c r="EM43" s="271">
        <f t="shared" ref="EM43" si="236">EM47+EN47</f>
        <v>5</v>
      </c>
      <c r="EN43" s="271"/>
      <c r="EO43" s="271">
        <f t="shared" ref="EO43" si="237">EO47+EP47</f>
        <v>8</v>
      </c>
      <c r="EP43" s="271"/>
      <c r="EQ43" s="271">
        <f t="shared" ref="EQ43" si="238">EQ47+ER47</f>
        <v>8</v>
      </c>
      <c r="ER43" s="271"/>
      <c r="ES43" s="271">
        <f t="shared" ref="ES43" si="239">ES47+ET47</f>
        <v>7</v>
      </c>
      <c r="ET43" s="271"/>
      <c r="EU43" s="271">
        <f t="shared" ref="EU43" si="240">EU47+EV47</f>
        <v>7</v>
      </c>
      <c r="EV43" s="271"/>
      <c r="EW43" s="271">
        <f t="shared" ref="EW43" si="241">EW47+EX47</f>
        <v>8</v>
      </c>
      <c r="EX43" s="271"/>
      <c r="EY43" s="271">
        <f t="shared" ref="EY43" si="242">EY47+EZ47</f>
        <v>7</v>
      </c>
      <c r="EZ43" s="271"/>
      <c r="FA43" s="271">
        <f t="shared" ref="FA43" si="243">FA47+FB47</f>
        <v>7</v>
      </c>
      <c r="FB43" s="271"/>
      <c r="FC43" s="271">
        <f t="shared" ref="FC43" si="244">FC47+FD47</f>
        <v>6</v>
      </c>
      <c r="FD43" s="271"/>
      <c r="FE43" s="271">
        <f t="shared" ref="FE43" si="245">FE47+FF47</f>
        <v>7</v>
      </c>
      <c r="FF43" s="271"/>
      <c r="FG43" s="271">
        <f t="shared" ref="FG43" si="246">FG47+FH47</f>
        <v>7</v>
      </c>
      <c r="FH43" s="271"/>
      <c r="FI43" s="270">
        <f>FI45+FK45</f>
        <v>12</v>
      </c>
      <c r="FJ43" s="270"/>
      <c r="FK43" s="270"/>
      <c r="FL43" s="270"/>
      <c r="FM43" s="270">
        <f>FM45+FO45</f>
        <v>8</v>
      </c>
      <c r="FN43" s="270"/>
      <c r="FO43" s="270"/>
      <c r="FP43" s="270"/>
      <c r="FQ43" s="270">
        <f>FQ45+FS45</f>
        <v>5</v>
      </c>
      <c r="FR43" s="270"/>
      <c r="FS43" s="270"/>
      <c r="FT43" s="270"/>
      <c r="FU43" s="270">
        <f>FU45+FW45</f>
        <v>3</v>
      </c>
      <c r="FV43" s="270"/>
      <c r="FW43" s="270"/>
      <c r="FX43" s="270"/>
      <c r="FY43" s="272">
        <f>SUM(FY48:FY51)</f>
        <v>3</v>
      </c>
      <c r="FZ43" s="273"/>
      <c r="GA43" s="272">
        <f>SUM(GB48:GB51)</f>
        <v>4</v>
      </c>
      <c r="GB43" s="273"/>
      <c r="GC43" s="270">
        <f>GC45+GE45</f>
        <v>14</v>
      </c>
      <c r="GD43" s="270"/>
      <c r="GE43" s="270"/>
      <c r="GF43" s="270"/>
      <c r="GG43" s="270">
        <f>GG45+GI45</f>
        <v>14</v>
      </c>
      <c r="GH43" s="274"/>
      <c r="GI43" s="274"/>
      <c r="GJ43" s="275"/>
    </row>
    <row r="44" spans="3:192" ht="15.75" customHeight="1" outlineLevel="1">
      <c r="G44" s="265"/>
      <c r="H44" s="266"/>
      <c r="I44" s="276"/>
      <c r="J44" s="277"/>
      <c r="K44" s="278"/>
      <c r="L44" s="277"/>
      <c r="M44" s="278"/>
      <c r="N44" s="277"/>
      <c r="O44" s="278"/>
      <c r="P44" s="277"/>
      <c r="Q44" s="278"/>
      <c r="R44" s="277"/>
      <c r="S44" s="278"/>
      <c r="T44" s="277"/>
      <c r="U44" s="278"/>
      <c r="V44" s="277"/>
      <c r="W44" s="278"/>
      <c r="X44" s="277"/>
      <c r="Y44" s="278"/>
      <c r="Z44" s="277"/>
      <c r="AA44" s="278"/>
      <c r="AB44" s="277"/>
      <c r="AC44" s="278"/>
      <c r="AD44" s="277"/>
      <c r="AE44" s="278"/>
      <c r="AF44" s="277"/>
      <c r="AG44" s="278"/>
      <c r="AH44" s="277"/>
      <c r="AI44" s="278"/>
      <c r="AJ44" s="277"/>
      <c r="AK44" s="278"/>
      <c r="AL44" s="277"/>
      <c r="AM44" s="278"/>
      <c r="AN44" s="277"/>
      <c r="AO44" s="210" t="s">
        <v>747</v>
      </c>
      <c r="AP44" s="211"/>
      <c r="AQ44" s="210" t="s">
        <v>748</v>
      </c>
      <c r="AR44" s="211"/>
      <c r="AS44" s="210" t="s">
        <v>747</v>
      </c>
      <c r="AT44" s="211"/>
      <c r="AU44" s="210" t="s">
        <v>748</v>
      </c>
      <c r="AV44" s="211"/>
      <c r="AW44" s="210" t="s">
        <v>747</v>
      </c>
      <c r="AX44" s="211"/>
      <c r="AY44" s="210" t="s">
        <v>748</v>
      </c>
      <c r="AZ44" s="211"/>
      <c r="BA44" s="210" t="s">
        <v>747</v>
      </c>
      <c r="BB44" s="211"/>
      <c r="BC44" s="210" t="s">
        <v>748</v>
      </c>
      <c r="BD44" s="211"/>
      <c r="BE44" s="210" t="s">
        <v>747</v>
      </c>
      <c r="BF44" s="211"/>
      <c r="BG44" s="210" t="s">
        <v>748</v>
      </c>
      <c r="BH44" s="211"/>
      <c r="BI44" s="210" t="s">
        <v>747</v>
      </c>
      <c r="BJ44" s="211"/>
      <c r="BK44" s="210" t="s">
        <v>748</v>
      </c>
      <c r="BL44" s="211"/>
      <c r="BM44" s="210" t="s">
        <v>747</v>
      </c>
      <c r="BN44" s="211"/>
      <c r="BO44" s="210" t="s">
        <v>748</v>
      </c>
      <c r="BP44" s="211"/>
      <c r="BQ44" s="210" t="s">
        <v>747</v>
      </c>
      <c r="BR44" s="211"/>
      <c r="BS44" s="210" t="s">
        <v>748</v>
      </c>
      <c r="BT44" s="211"/>
      <c r="BU44" s="271"/>
      <c r="BV44" s="271"/>
      <c r="BW44" s="271"/>
      <c r="BX44" s="271"/>
      <c r="BY44" s="271"/>
      <c r="BZ44" s="271"/>
      <c r="CA44" s="271"/>
      <c r="CB44" s="271"/>
      <c r="CC44" s="271"/>
      <c r="CD44" s="271"/>
      <c r="CE44" s="271"/>
      <c r="CF44" s="271"/>
      <c r="CG44" s="271"/>
      <c r="CH44" s="271"/>
      <c r="CI44" s="271"/>
      <c r="CJ44" s="271"/>
      <c r="CK44" s="271"/>
      <c r="CL44" s="271"/>
      <c r="CM44" s="271"/>
      <c r="CN44" s="271"/>
      <c r="CO44" s="271"/>
      <c r="CP44" s="271"/>
      <c r="CQ44" s="271"/>
      <c r="CR44" s="271"/>
      <c r="CS44" s="271"/>
      <c r="CT44" s="271"/>
      <c r="CU44" s="271"/>
      <c r="CV44" s="271"/>
      <c r="CW44" s="271"/>
      <c r="CX44" s="271"/>
      <c r="CY44" s="271"/>
      <c r="CZ44" s="271"/>
      <c r="DA44" s="210" t="s">
        <v>747</v>
      </c>
      <c r="DB44" s="211"/>
      <c r="DC44" s="210" t="s">
        <v>748</v>
      </c>
      <c r="DD44" s="211"/>
      <c r="DE44" s="210" t="s">
        <v>747</v>
      </c>
      <c r="DF44" s="211"/>
      <c r="DG44" s="210" t="s">
        <v>748</v>
      </c>
      <c r="DH44" s="211"/>
      <c r="DI44" s="210" t="s">
        <v>747</v>
      </c>
      <c r="DJ44" s="211"/>
      <c r="DK44" s="210" t="s">
        <v>748</v>
      </c>
      <c r="DL44" s="211"/>
      <c r="DM44" s="210" t="s">
        <v>747</v>
      </c>
      <c r="DN44" s="211"/>
      <c r="DO44" s="210" t="s">
        <v>748</v>
      </c>
      <c r="DP44" s="211"/>
      <c r="DQ44" s="279"/>
      <c r="DR44" s="280"/>
      <c r="DS44" s="279"/>
      <c r="DT44" s="280"/>
      <c r="DU44" s="210" t="s">
        <v>747</v>
      </c>
      <c r="DV44" s="211"/>
      <c r="DW44" s="210" t="s">
        <v>748</v>
      </c>
      <c r="DX44" s="211"/>
      <c r="DY44" s="210" t="s">
        <v>747</v>
      </c>
      <c r="DZ44" s="211"/>
      <c r="EA44" s="210" t="s">
        <v>748</v>
      </c>
      <c r="EB44" s="215"/>
      <c r="EC44" s="271"/>
      <c r="ED44" s="271"/>
      <c r="EE44" s="271"/>
      <c r="EF44" s="271"/>
      <c r="EG44" s="271"/>
      <c r="EH44" s="271"/>
      <c r="EI44" s="271"/>
      <c r="EJ44" s="271"/>
      <c r="EK44" s="271"/>
      <c r="EL44" s="271"/>
      <c r="EM44" s="271"/>
      <c r="EN44" s="271"/>
      <c r="EO44" s="271"/>
      <c r="EP44" s="271"/>
      <c r="EQ44" s="271"/>
      <c r="ER44" s="271"/>
      <c r="ES44" s="271"/>
      <c r="ET44" s="271"/>
      <c r="EU44" s="271"/>
      <c r="EV44" s="271"/>
      <c r="EW44" s="271"/>
      <c r="EX44" s="271"/>
      <c r="EY44" s="271"/>
      <c r="EZ44" s="271"/>
      <c r="FA44" s="271"/>
      <c r="FB44" s="271"/>
      <c r="FC44" s="271"/>
      <c r="FD44" s="271"/>
      <c r="FE44" s="271"/>
      <c r="FF44" s="271"/>
      <c r="FG44" s="271"/>
      <c r="FH44" s="271"/>
      <c r="FI44" s="210" t="s">
        <v>747</v>
      </c>
      <c r="FJ44" s="211"/>
      <c r="FK44" s="210" t="s">
        <v>748</v>
      </c>
      <c r="FL44" s="211"/>
      <c r="FM44" s="210" t="s">
        <v>747</v>
      </c>
      <c r="FN44" s="211"/>
      <c r="FO44" s="210" t="s">
        <v>748</v>
      </c>
      <c r="FP44" s="211"/>
      <c r="FQ44" s="210" t="s">
        <v>747</v>
      </c>
      <c r="FR44" s="211"/>
      <c r="FS44" s="210" t="s">
        <v>748</v>
      </c>
      <c r="FT44" s="211"/>
      <c r="FU44" s="210" t="s">
        <v>747</v>
      </c>
      <c r="FV44" s="211"/>
      <c r="FW44" s="210" t="s">
        <v>748</v>
      </c>
      <c r="FX44" s="211"/>
      <c r="FY44" s="279"/>
      <c r="FZ44" s="280"/>
      <c r="GA44" s="279"/>
      <c r="GB44" s="280"/>
      <c r="GC44" s="210" t="s">
        <v>747</v>
      </c>
      <c r="GD44" s="211"/>
      <c r="GE44" s="210" t="s">
        <v>748</v>
      </c>
      <c r="GF44" s="211"/>
      <c r="GG44" s="210" t="s">
        <v>747</v>
      </c>
      <c r="GH44" s="211"/>
      <c r="GI44" s="210" t="s">
        <v>748</v>
      </c>
      <c r="GJ44" s="215"/>
    </row>
    <row r="45" spans="3:192" ht="15.75" customHeight="1" outlineLevel="1">
      <c r="G45" s="265"/>
      <c r="H45" s="266"/>
      <c r="I45" s="281"/>
      <c r="J45" s="282"/>
      <c r="K45" s="283"/>
      <c r="L45" s="282"/>
      <c r="M45" s="283"/>
      <c r="N45" s="282"/>
      <c r="O45" s="283"/>
      <c r="P45" s="282"/>
      <c r="Q45" s="283"/>
      <c r="R45" s="282"/>
      <c r="S45" s="283"/>
      <c r="T45" s="282"/>
      <c r="U45" s="283"/>
      <c r="V45" s="282"/>
      <c r="W45" s="283"/>
      <c r="X45" s="282"/>
      <c r="Y45" s="283"/>
      <c r="Z45" s="282"/>
      <c r="AA45" s="283"/>
      <c r="AB45" s="282"/>
      <c r="AC45" s="283"/>
      <c r="AD45" s="282"/>
      <c r="AE45" s="283"/>
      <c r="AF45" s="282"/>
      <c r="AG45" s="283"/>
      <c r="AH45" s="282"/>
      <c r="AI45" s="283"/>
      <c r="AJ45" s="282"/>
      <c r="AK45" s="283"/>
      <c r="AL45" s="282"/>
      <c r="AM45" s="283"/>
      <c r="AN45" s="282"/>
      <c r="AO45" s="234">
        <f>AO47+AP47</f>
        <v>7</v>
      </c>
      <c r="AP45" s="235"/>
      <c r="AQ45" s="234">
        <f t="shared" ref="AQ45" si="247">AQ47+AR47</f>
        <v>7</v>
      </c>
      <c r="AR45" s="235"/>
      <c r="AS45" s="234">
        <f t="shared" ref="AS45" si="248">AS47+AT47</f>
        <v>8</v>
      </c>
      <c r="AT45" s="235"/>
      <c r="AU45" s="234">
        <f t="shared" ref="AU45" si="249">AU47+AV47</f>
        <v>7</v>
      </c>
      <c r="AV45" s="235"/>
      <c r="AW45" s="234">
        <f t="shared" ref="AW45" si="250">AW47+AX47</f>
        <v>7</v>
      </c>
      <c r="AX45" s="235"/>
      <c r="AY45" s="234">
        <f t="shared" ref="AY45" si="251">AY47+AZ47</f>
        <v>6</v>
      </c>
      <c r="AZ45" s="235"/>
      <c r="BA45" s="234">
        <f t="shared" ref="BA45" si="252">BA47+BB47</f>
        <v>8</v>
      </c>
      <c r="BB45" s="235"/>
      <c r="BC45" s="234">
        <f t="shared" ref="BC45" si="253">BC47+BD47</f>
        <v>8</v>
      </c>
      <c r="BD45" s="235"/>
      <c r="BE45" s="234">
        <f t="shared" ref="BE45" si="254">BE47+BF47</f>
        <v>6</v>
      </c>
      <c r="BF45" s="235"/>
      <c r="BG45" s="234">
        <f t="shared" ref="BG45" si="255">BG47+BH47</f>
        <v>7</v>
      </c>
      <c r="BH45" s="235"/>
      <c r="BI45" s="234">
        <f t="shared" ref="BI45" si="256">BI47+BJ47</f>
        <v>5</v>
      </c>
      <c r="BJ45" s="235"/>
      <c r="BK45" s="234">
        <f t="shared" ref="BK45" si="257">BK47+BL47</f>
        <v>6</v>
      </c>
      <c r="BL45" s="235"/>
      <c r="BM45" s="234">
        <f t="shared" ref="BM45" si="258">BM47+BN47</f>
        <v>8</v>
      </c>
      <c r="BN45" s="235"/>
      <c r="BO45" s="234">
        <f t="shared" ref="BO45" si="259">BO47+BP47</f>
        <v>8</v>
      </c>
      <c r="BP45" s="235"/>
      <c r="BQ45" s="234">
        <f t="shared" ref="BQ45" si="260">BQ47+BR47</f>
        <v>8</v>
      </c>
      <c r="BR45" s="235"/>
      <c r="BS45" s="234">
        <f t="shared" ref="BS45" si="261">BS47+BT47</f>
        <v>8</v>
      </c>
      <c r="BT45" s="235"/>
      <c r="BU45" s="271"/>
      <c r="BV45" s="271"/>
      <c r="BW45" s="271"/>
      <c r="BX45" s="271"/>
      <c r="BY45" s="271"/>
      <c r="BZ45" s="271"/>
      <c r="CA45" s="271"/>
      <c r="CB45" s="271"/>
      <c r="CC45" s="271"/>
      <c r="CD45" s="271"/>
      <c r="CE45" s="271"/>
      <c r="CF45" s="271"/>
      <c r="CG45" s="271"/>
      <c r="CH45" s="271"/>
      <c r="CI45" s="271"/>
      <c r="CJ45" s="271"/>
      <c r="CK45" s="271"/>
      <c r="CL45" s="271"/>
      <c r="CM45" s="271"/>
      <c r="CN45" s="271"/>
      <c r="CO45" s="271"/>
      <c r="CP45" s="271"/>
      <c r="CQ45" s="271"/>
      <c r="CR45" s="271"/>
      <c r="CS45" s="271"/>
      <c r="CT45" s="271"/>
      <c r="CU45" s="271"/>
      <c r="CV45" s="271"/>
      <c r="CW45" s="271"/>
      <c r="CX45" s="271"/>
      <c r="CY45" s="271"/>
      <c r="CZ45" s="271"/>
      <c r="DA45" s="236">
        <f>DA47+DB47</f>
        <v>8</v>
      </c>
      <c r="DB45" s="237"/>
      <c r="DC45" s="238">
        <f>SUM(DD48:DD51)</f>
        <v>4</v>
      </c>
      <c r="DD45" s="239"/>
      <c r="DE45" s="238">
        <f>SUM(DE48:DE51)</f>
        <v>4</v>
      </c>
      <c r="DF45" s="239"/>
      <c r="DG45" s="238">
        <f>SUM(DH48:DH51)</f>
        <v>4</v>
      </c>
      <c r="DH45" s="239"/>
      <c r="DI45" s="238">
        <f>SUM(DI48:DI51)</f>
        <v>4</v>
      </c>
      <c r="DJ45" s="239"/>
      <c r="DK45" s="238">
        <f>SUM(DL48:DL51)</f>
        <v>1</v>
      </c>
      <c r="DL45" s="239"/>
      <c r="DM45" s="238">
        <f>SUM(DM48:DM51)</f>
        <v>1</v>
      </c>
      <c r="DN45" s="239"/>
      <c r="DO45" s="238">
        <f>SUM(DP48:DP51)</f>
        <v>2</v>
      </c>
      <c r="DP45" s="239"/>
      <c r="DQ45" s="284"/>
      <c r="DR45" s="285"/>
      <c r="DS45" s="284"/>
      <c r="DT45" s="285"/>
      <c r="DU45" s="238">
        <f>DU47+DV47</f>
        <v>8</v>
      </c>
      <c r="DV45" s="239"/>
      <c r="DW45" s="238">
        <f>DW47+DX47</f>
        <v>6</v>
      </c>
      <c r="DX45" s="239"/>
      <c r="DY45" s="238">
        <f t="shared" ref="DY45" si="262">DY47+DZ47</f>
        <v>7</v>
      </c>
      <c r="DZ45" s="239"/>
      <c r="EA45" s="238">
        <f t="shared" ref="EA45" si="263">EA47+EB47</f>
        <v>7</v>
      </c>
      <c r="EB45" s="239"/>
      <c r="EC45" s="271"/>
      <c r="ED45" s="271"/>
      <c r="EE45" s="271"/>
      <c r="EF45" s="271"/>
      <c r="EG45" s="271"/>
      <c r="EH45" s="271"/>
      <c r="EI45" s="271"/>
      <c r="EJ45" s="271"/>
      <c r="EK45" s="271"/>
      <c r="EL45" s="271"/>
      <c r="EM45" s="271"/>
      <c r="EN45" s="271"/>
      <c r="EO45" s="271"/>
      <c r="EP45" s="271"/>
      <c r="EQ45" s="271"/>
      <c r="ER45" s="271"/>
      <c r="ES45" s="271"/>
      <c r="ET45" s="271"/>
      <c r="EU45" s="271"/>
      <c r="EV45" s="271"/>
      <c r="EW45" s="271"/>
      <c r="EX45" s="271"/>
      <c r="EY45" s="271"/>
      <c r="EZ45" s="271"/>
      <c r="FA45" s="271"/>
      <c r="FB45" s="271"/>
      <c r="FC45" s="271"/>
      <c r="FD45" s="271"/>
      <c r="FE45" s="271"/>
      <c r="FF45" s="271"/>
      <c r="FG45" s="271"/>
      <c r="FH45" s="271"/>
      <c r="FI45" s="236">
        <f>FI47+FJ47</f>
        <v>8</v>
      </c>
      <c r="FJ45" s="237"/>
      <c r="FK45" s="238">
        <f>SUM(FL48:FL51)</f>
        <v>4</v>
      </c>
      <c r="FL45" s="239"/>
      <c r="FM45" s="238">
        <f>SUM(FM48:FM51)</f>
        <v>4</v>
      </c>
      <c r="FN45" s="239"/>
      <c r="FO45" s="238">
        <f>SUM(FP48:FP51)</f>
        <v>4</v>
      </c>
      <c r="FP45" s="239"/>
      <c r="FQ45" s="238">
        <f>SUM(FQ48:FQ51)</f>
        <v>4</v>
      </c>
      <c r="FR45" s="239"/>
      <c r="FS45" s="238">
        <f>SUM(FT48:FT51)</f>
        <v>1</v>
      </c>
      <c r="FT45" s="239"/>
      <c r="FU45" s="238">
        <f>SUM(FU48:FU51)</f>
        <v>1</v>
      </c>
      <c r="FV45" s="239"/>
      <c r="FW45" s="238">
        <f>SUM(FX48:FX51)</f>
        <v>2</v>
      </c>
      <c r="FX45" s="239"/>
      <c r="FY45" s="284"/>
      <c r="FZ45" s="285"/>
      <c r="GA45" s="284"/>
      <c r="GB45" s="285"/>
      <c r="GC45" s="238">
        <f>GC47+GD47</f>
        <v>8</v>
      </c>
      <c r="GD45" s="239"/>
      <c r="GE45" s="238">
        <f>GE47+GF47</f>
        <v>6</v>
      </c>
      <c r="GF45" s="239"/>
      <c r="GG45" s="238">
        <f t="shared" ref="GG45" si="264">GG47+GH47</f>
        <v>7</v>
      </c>
      <c r="GH45" s="239"/>
      <c r="GI45" s="238">
        <f t="shared" ref="GI45" si="265">GI47+GJ47</f>
        <v>7</v>
      </c>
      <c r="GJ45" s="239"/>
    </row>
    <row r="46" spans="3:192" ht="15.75" customHeight="1" outlineLevel="1">
      <c r="G46" s="265"/>
      <c r="H46" s="266"/>
      <c r="I46" s="242" t="s">
        <v>749</v>
      </c>
      <c r="J46" s="243" t="s">
        <v>748</v>
      </c>
      <c r="K46" s="243" t="s">
        <v>749</v>
      </c>
      <c r="L46" s="243" t="s">
        <v>748</v>
      </c>
      <c r="M46" s="243" t="s">
        <v>749</v>
      </c>
      <c r="N46" s="243" t="s">
        <v>748</v>
      </c>
      <c r="O46" s="243" t="s">
        <v>749</v>
      </c>
      <c r="P46" s="243" t="s">
        <v>748</v>
      </c>
      <c r="Q46" s="243" t="s">
        <v>749</v>
      </c>
      <c r="R46" s="243" t="s">
        <v>748</v>
      </c>
      <c r="S46" s="243" t="s">
        <v>749</v>
      </c>
      <c r="T46" s="243" t="s">
        <v>748</v>
      </c>
      <c r="U46" s="243" t="s">
        <v>749</v>
      </c>
      <c r="V46" s="243" t="s">
        <v>748</v>
      </c>
      <c r="W46" s="243" t="s">
        <v>749</v>
      </c>
      <c r="X46" s="243" t="s">
        <v>748</v>
      </c>
      <c r="Y46" s="243" t="s">
        <v>749</v>
      </c>
      <c r="Z46" s="243" t="s">
        <v>748</v>
      </c>
      <c r="AA46" s="243" t="s">
        <v>749</v>
      </c>
      <c r="AB46" s="243" t="s">
        <v>748</v>
      </c>
      <c r="AC46" s="243" t="s">
        <v>749</v>
      </c>
      <c r="AD46" s="243" t="s">
        <v>748</v>
      </c>
      <c r="AE46" s="243" t="s">
        <v>749</v>
      </c>
      <c r="AF46" s="243" t="s">
        <v>748</v>
      </c>
      <c r="AG46" s="243" t="s">
        <v>749</v>
      </c>
      <c r="AH46" s="243" t="s">
        <v>748</v>
      </c>
      <c r="AI46" s="243" t="s">
        <v>749</v>
      </c>
      <c r="AJ46" s="243" t="s">
        <v>748</v>
      </c>
      <c r="AK46" s="243" t="s">
        <v>749</v>
      </c>
      <c r="AL46" s="243" t="s">
        <v>748</v>
      </c>
      <c r="AM46" s="243" t="s">
        <v>749</v>
      </c>
      <c r="AN46" s="243" t="s">
        <v>748</v>
      </c>
      <c r="AO46" s="243" t="s">
        <v>749</v>
      </c>
      <c r="AP46" s="243" t="s">
        <v>748</v>
      </c>
      <c r="AQ46" s="243" t="s">
        <v>749</v>
      </c>
      <c r="AR46" s="243" t="s">
        <v>748</v>
      </c>
      <c r="AS46" s="243" t="s">
        <v>749</v>
      </c>
      <c r="AT46" s="243" t="s">
        <v>748</v>
      </c>
      <c r="AU46" s="243" t="s">
        <v>749</v>
      </c>
      <c r="AV46" s="243" t="s">
        <v>748</v>
      </c>
      <c r="AW46" s="243" t="s">
        <v>749</v>
      </c>
      <c r="AX46" s="243" t="s">
        <v>748</v>
      </c>
      <c r="AY46" s="243" t="s">
        <v>749</v>
      </c>
      <c r="AZ46" s="243" t="s">
        <v>748</v>
      </c>
      <c r="BA46" s="243" t="s">
        <v>749</v>
      </c>
      <c r="BB46" s="243" t="s">
        <v>748</v>
      </c>
      <c r="BC46" s="243" t="s">
        <v>749</v>
      </c>
      <c r="BD46" s="243" t="s">
        <v>748</v>
      </c>
      <c r="BE46" s="243" t="s">
        <v>749</v>
      </c>
      <c r="BF46" s="243" t="s">
        <v>748</v>
      </c>
      <c r="BG46" s="243" t="s">
        <v>749</v>
      </c>
      <c r="BH46" s="243" t="s">
        <v>748</v>
      </c>
      <c r="BI46" s="243" t="s">
        <v>749</v>
      </c>
      <c r="BJ46" s="243" t="s">
        <v>748</v>
      </c>
      <c r="BK46" s="243" t="s">
        <v>749</v>
      </c>
      <c r="BL46" s="243" t="s">
        <v>748</v>
      </c>
      <c r="BM46" s="243" t="s">
        <v>749</v>
      </c>
      <c r="BN46" s="243" t="s">
        <v>748</v>
      </c>
      <c r="BO46" s="243" t="s">
        <v>749</v>
      </c>
      <c r="BP46" s="243" t="s">
        <v>748</v>
      </c>
      <c r="BQ46" s="243" t="s">
        <v>749</v>
      </c>
      <c r="BR46" s="243" t="s">
        <v>748</v>
      </c>
      <c r="BS46" s="243" t="s">
        <v>749</v>
      </c>
      <c r="BT46" s="243" t="s">
        <v>748</v>
      </c>
      <c r="BU46" s="243" t="s">
        <v>749</v>
      </c>
      <c r="BV46" s="243" t="s">
        <v>748</v>
      </c>
      <c r="BW46" s="243" t="s">
        <v>749</v>
      </c>
      <c r="BX46" s="243" t="s">
        <v>748</v>
      </c>
      <c r="BY46" s="243" t="s">
        <v>749</v>
      </c>
      <c r="BZ46" s="243" t="s">
        <v>748</v>
      </c>
      <c r="CA46" s="243" t="s">
        <v>749</v>
      </c>
      <c r="CB46" s="243" t="s">
        <v>748</v>
      </c>
      <c r="CC46" s="243" t="s">
        <v>749</v>
      </c>
      <c r="CD46" s="243" t="s">
        <v>748</v>
      </c>
      <c r="CE46" s="243" t="s">
        <v>749</v>
      </c>
      <c r="CF46" s="243" t="s">
        <v>748</v>
      </c>
      <c r="CG46" s="243" t="s">
        <v>749</v>
      </c>
      <c r="CH46" s="243" t="s">
        <v>748</v>
      </c>
      <c r="CI46" s="243" t="s">
        <v>749</v>
      </c>
      <c r="CJ46" s="243" t="s">
        <v>748</v>
      </c>
      <c r="CK46" s="243" t="s">
        <v>749</v>
      </c>
      <c r="CL46" s="243" t="s">
        <v>748</v>
      </c>
      <c r="CM46" s="243" t="s">
        <v>749</v>
      </c>
      <c r="CN46" s="243" t="s">
        <v>748</v>
      </c>
      <c r="CO46" s="243" t="s">
        <v>749</v>
      </c>
      <c r="CP46" s="243" t="s">
        <v>748</v>
      </c>
      <c r="CQ46" s="243" t="s">
        <v>749</v>
      </c>
      <c r="CR46" s="243" t="s">
        <v>748</v>
      </c>
      <c r="CS46" s="243" t="s">
        <v>749</v>
      </c>
      <c r="CT46" s="243" t="s">
        <v>748</v>
      </c>
      <c r="CU46" s="243" t="s">
        <v>749</v>
      </c>
      <c r="CV46" s="243" t="s">
        <v>748</v>
      </c>
      <c r="CW46" s="243" t="s">
        <v>749</v>
      </c>
      <c r="CX46" s="243" t="s">
        <v>748</v>
      </c>
      <c r="CY46" s="243" t="s">
        <v>749</v>
      </c>
      <c r="CZ46" s="243" t="s">
        <v>748</v>
      </c>
      <c r="DA46" s="243" t="s">
        <v>749</v>
      </c>
      <c r="DB46" s="243" t="s">
        <v>748</v>
      </c>
      <c r="DC46" s="243" t="s">
        <v>749</v>
      </c>
      <c r="DD46" s="243" t="s">
        <v>748</v>
      </c>
      <c r="DE46" s="243" t="s">
        <v>749</v>
      </c>
      <c r="DF46" s="243" t="s">
        <v>748</v>
      </c>
      <c r="DG46" s="243" t="s">
        <v>749</v>
      </c>
      <c r="DH46" s="243" t="s">
        <v>748</v>
      </c>
      <c r="DI46" s="243" t="s">
        <v>749</v>
      </c>
      <c r="DJ46" s="243" t="s">
        <v>748</v>
      </c>
      <c r="DK46" s="243" t="s">
        <v>749</v>
      </c>
      <c r="DL46" s="243" t="s">
        <v>748</v>
      </c>
      <c r="DM46" s="243" t="s">
        <v>749</v>
      </c>
      <c r="DN46" s="243" t="s">
        <v>748</v>
      </c>
      <c r="DO46" s="243" t="s">
        <v>749</v>
      </c>
      <c r="DP46" s="243" t="s">
        <v>748</v>
      </c>
      <c r="DQ46" s="243" t="s">
        <v>749</v>
      </c>
      <c r="DR46" s="243" t="s">
        <v>748</v>
      </c>
      <c r="DS46" s="243" t="s">
        <v>749</v>
      </c>
      <c r="DT46" s="243" t="s">
        <v>748</v>
      </c>
      <c r="DU46" s="243" t="s">
        <v>749</v>
      </c>
      <c r="DV46" s="243" t="s">
        <v>748</v>
      </c>
      <c r="DW46" s="243" t="s">
        <v>749</v>
      </c>
      <c r="DX46" s="243" t="s">
        <v>748</v>
      </c>
      <c r="DY46" s="243" t="s">
        <v>749</v>
      </c>
      <c r="DZ46" s="243" t="s">
        <v>748</v>
      </c>
      <c r="EA46" s="243" t="s">
        <v>749</v>
      </c>
      <c r="EB46" s="243" t="s">
        <v>748</v>
      </c>
      <c r="EC46" s="243" t="s">
        <v>749</v>
      </c>
      <c r="ED46" s="243" t="s">
        <v>748</v>
      </c>
      <c r="EE46" s="243" t="s">
        <v>749</v>
      </c>
      <c r="EF46" s="243" t="s">
        <v>748</v>
      </c>
      <c r="EG46" s="243" t="s">
        <v>749</v>
      </c>
      <c r="EH46" s="243" t="s">
        <v>748</v>
      </c>
      <c r="EI46" s="243" t="s">
        <v>749</v>
      </c>
      <c r="EJ46" s="243" t="s">
        <v>748</v>
      </c>
      <c r="EK46" s="243" t="s">
        <v>749</v>
      </c>
      <c r="EL46" s="243" t="s">
        <v>748</v>
      </c>
      <c r="EM46" s="243" t="s">
        <v>749</v>
      </c>
      <c r="EN46" s="243" t="s">
        <v>748</v>
      </c>
      <c r="EO46" s="243" t="s">
        <v>749</v>
      </c>
      <c r="EP46" s="243" t="s">
        <v>748</v>
      </c>
      <c r="EQ46" s="243" t="s">
        <v>749</v>
      </c>
      <c r="ER46" s="243" t="s">
        <v>748</v>
      </c>
      <c r="ES46" s="243" t="s">
        <v>749</v>
      </c>
      <c r="ET46" s="243" t="s">
        <v>748</v>
      </c>
      <c r="EU46" s="243" t="s">
        <v>749</v>
      </c>
      <c r="EV46" s="243" t="s">
        <v>748</v>
      </c>
      <c r="EW46" s="243" t="s">
        <v>749</v>
      </c>
      <c r="EX46" s="243" t="s">
        <v>748</v>
      </c>
      <c r="EY46" s="243" t="s">
        <v>749</v>
      </c>
      <c r="EZ46" s="243" t="s">
        <v>748</v>
      </c>
      <c r="FA46" s="243" t="s">
        <v>749</v>
      </c>
      <c r="FB46" s="243" t="s">
        <v>748</v>
      </c>
      <c r="FC46" s="243" t="s">
        <v>749</v>
      </c>
      <c r="FD46" s="243" t="s">
        <v>748</v>
      </c>
      <c r="FE46" s="243" t="s">
        <v>749</v>
      </c>
      <c r="FF46" s="243" t="s">
        <v>748</v>
      </c>
      <c r="FG46" s="243" t="s">
        <v>749</v>
      </c>
      <c r="FH46" s="243" t="s">
        <v>748</v>
      </c>
      <c r="FI46" s="243" t="s">
        <v>749</v>
      </c>
      <c r="FJ46" s="243" t="s">
        <v>748</v>
      </c>
      <c r="FK46" s="243" t="s">
        <v>749</v>
      </c>
      <c r="FL46" s="243" t="s">
        <v>748</v>
      </c>
      <c r="FM46" s="243" t="s">
        <v>749</v>
      </c>
      <c r="FN46" s="243" t="s">
        <v>748</v>
      </c>
      <c r="FO46" s="243" t="s">
        <v>749</v>
      </c>
      <c r="FP46" s="243" t="s">
        <v>748</v>
      </c>
      <c r="FQ46" s="243" t="s">
        <v>749</v>
      </c>
      <c r="FR46" s="243" t="s">
        <v>748</v>
      </c>
      <c r="FS46" s="243" t="s">
        <v>749</v>
      </c>
      <c r="FT46" s="243" t="s">
        <v>748</v>
      </c>
      <c r="FU46" s="243" t="s">
        <v>749</v>
      </c>
      <c r="FV46" s="243" t="s">
        <v>748</v>
      </c>
      <c r="FW46" s="243" t="s">
        <v>749</v>
      </c>
      <c r="FX46" s="243" t="s">
        <v>748</v>
      </c>
      <c r="FY46" s="243" t="s">
        <v>749</v>
      </c>
      <c r="FZ46" s="243" t="s">
        <v>748</v>
      </c>
      <c r="GA46" s="243" t="s">
        <v>749</v>
      </c>
      <c r="GB46" s="243" t="s">
        <v>748</v>
      </c>
      <c r="GC46" s="243" t="s">
        <v>749</v>
      </c>
      <c r="GD46" s="243" t="s">
        <v>748</v>
      </c>
      <c r="GE46" s="243" t="s">
        <v>749</v>
      </c>
      <c r="GF46" s="243" t="s">
        <v>748</v>
      </c>
      <c r="GG46" s="243" t="s">
        <v>749</v>
      </c>
      <c r="GH46" s="243" t="s">
        <v>748</v>
      </c>
      <c r="GI46" s="243" t="s">
        <v>749</v>
      </c>
      <c r="GJ46" s="243" t="s">
        <v>748</v>
      </c>
    </row>
    <row r="47" spans="3:192" ht="15.75" customHeight="1" outlineLevel="1" thickBot="1">
      <c r="G47" s="265"/>
      <c r="H47" s="286"/>
      <c r="I47" s="244">
        <f>SUM(I48:I51)</f>
        <v>3</v>
      </c>
      <c r="J47" s="245">
        <f t="shared" ref="J47:BT47" si="266">SUM(J48:J51)</f>
        <v>4</v>
      </c>
      <c r="K47" s="245">
        <f t="shared" si="266"/>
        <v>4</v>
      </c>
      <c r="L47" s="245">
        <f t="shared" si="266"/>
        <v>4</v>
      </c>
      <c r="M47" s="245">
        <f t="shared" si="266"/>
        <v>4</v>
      </c>
      <c r="N47" s="245">
        <f t="shared" si="266"/>
        <v>4</v>
      </c>
      <c r="O47" s="245">
        <f t="shared" si="266"/>
        <v>3</v>
      </c>
      <c r="P47" s="245">
        <f t="shared" si="266"/>
        <v>4</v>
      </c>
      <c r="Q47" s="245">
        <f t="shared" si="266"/>
        <v>4</v>
      </c>
      <c r="R47" s="245">
        <f t="shared" si="266"/>
        <v>2</v>
      </c>
      <c r="S47" s="245">
        <f t="shared" si="266"/>
        <v>4</v>
      </c>
      <c r="T47" s="245">
        <f t="shared" si="266"/>
        <v>4</v>
      </c>
      <c r="U47" s="245">
        <f t="shared" si="266"/>
        <v>4</v>
      </c>
      <c r="V47" s="245">
        <f t="shared" si="266"/>
        <v>4</v>
      </c>
      <c r="W47" s="245">
        <f t="shared" si="266"/>
        <v>4</v>
      </c>
      <c r="X47" s="245">
        <f t="shared" si="266"/>
        <v>4</v>
      </c>
      <c r="Y47" s="245">
        <f t="shared" si="266"/>
        <v>4</v>
      </c>
      <c r="Z47" s="245">
        <f t="shared" si="266"/>
        <v>4</v>
      </c>
      <c r="AA47" s="245">
        <f t="shared" si="266"/>
        <v>4</v>
      </c>
      <c r="AB47" s="245">
        <f t="shared" si="266"/>
        <v>4</v>
      </c>
      <c r="AC47" s="245">
        <f t="shared" si="266"/>
        <v>4</v>
      </c>
      <c r="AD47" s="245">
        <f t="shared" si="266"/>
        <v>4</v>
      </c>
      <c r="AE47" s="245">
        <f t="shared" si="266"/>
        <v>4</v>
      </c>
      <c r="AF47" s="245">
        <f t="shared" si="266"/>
        <v>4</v>
      </c>
      <c r="AG47" s="245">
        <f t="shared" si="266"/>
        <v>4</v>
      </c>
      <c r="AH47" s="245">
        <f t="shared" si="266"/>
        <v>4</v>
      </c>
      <c r="AI47" s="245">
        <f t="shared" si="266"/>
        <v>4</v>
      </c>
      <c r="AJ47" s="245">
        <f t="shared" si="266"/>
        <v>4</v>
      </c>
      <c r="AK47" s="245">
        <f t="shared" si="266"/>
        <v>4</v>
      </c>
      <c r="AL47" s="245">
        <f t="shared" si="266"/>
        <v>4</v>
      </c>
      <c r="AM47" s="245">
        <f t="shared" si="266"/>
        <v>4</v>
      </c>
      <c r="AN47" s="245">
        <f t="shared" si="266"/>
        <v>4</v>
      </c>
      <c r="AO47" s="245">
        <f t="shared" si="266"/>
        <v>4</v>
      </c>
      <c r="AP47" s="245">
        <f t="shared" si="266"/>
        <v>3</v>
      </c>
      <c r="AQ47" s="245">
        <f t="shared" si="266"/>
        <v>3</v>
      </c>
      <c r="AR47" s="245">
        <f t="shared" si="266"/>
        <v>4</v>
      </c>
      <c r="AS47" s="245">
        <f t="shared" si="266"/>
        <v>4</v>
      </c>
      <c r="AT47" s="245">
        <f t="shared" si="266"/>
        <v>4</v>
      </c>
      <c r="AU47" s="245">
        <f t="shared" si="266"/>
        <v>3</v>
      </c>
      <c r="AV47" s="245">
        <f t="shared" si="266"/>
        <v>4</v>
      </c>
      <c r="AW47" s="245">
        <f t="shared" si="266"/>
        <v>3</v>
      </c>
      <c r="AX47" s="245">
        <f t="shared" si="266"/>
        <v>4</v>
      </c>
      <c r="AY47" s="245">
        <f t="shared" si="266"/>
        <v>4</v>
      </c>
      <c r="AZ47" s="245">
        <f t="shared" si="266"/>
        <v>2</v>
      </c>
      <c r="BA47" s="245">
        <f t="shared" si="266"/>
        <v>4</v>
      </c>
      <c r="BB47" s="245">
        <f t="shared" si="266"/>
        <v>4</v>
      </c>
      <c r="BC47" s="245">
        <f t="shared" si="266"/>
        <v>4</v>
      </c>
      <c r="BD47" s="245">
        <f t="shared" si="266"/>
        <v>4</v>
      </c>
      <c r="BE47" s="245">
        <f t="shared" si="266"/>
        <v>3</v>
      </c>
      <c r="BF47" s="245">
        <f t="shared" si="266"/>
        <v>3</v>
      </c>
      <c r="BG47" s="245">
        <f t="shared" si="266"/>
        <v>3</v>
      </c>
      <c r="BH47" s="245">
        <f t="shared" si="266"/>
        <v>4</v>
      </c>
      <c r="BI47" s="245">
        <f t="shared" si="266"/>
        <v>2</v>
      </c>
      <c r="BJ47" s="245">
        <f t="shared" si="266"/>
        <v>3</v>
      </c>
      <c r="BK47" s="245">
        <f t="shared" si="266"/>
        <v>3</v>
      </c>
      <c r="BL47" s="245">
        <f t="shared" si="266"/>
        <v>3</v>
      </c>
      <c r="BM47" s="245">
        <f t="shared" si="266"/>
        <v>4</v>
      </c>
      <c r="BN47" s="245">
        <f t="shared" si="266"/>
        <v>4</v>
      </c>
      <c r="BO47" s="245">
        <f t="shared" si="266"/>
        <v>4</v>
      </c>
      <c r="BP47" s="245">
        <f t="shared" si="266"/>
        <v>4</v>
      </c>
      <c r="BQ47" s="245">
        <f t="shared" si="266"/>
        <v>4</v>
      </c>
      <c r="BR47" s="245">
        <f t="shared" si="266"/>
        <v>4</v>
      </c>
      <c r="BS47" s="245">
        <f t="shared" si="266"/>
        <v>4</v>
      </c>
      <c r="BT47" s="245">
        <f t="shared" si="266"/>
        <v>4</v>
      </c>
      <c r="BU47" s="245">
        <f>SUM(BU48:BU51)</f>
        <v>4</v>
      </c>
      <c r="BV47" s="245">
        <f t="shared" ref="BV47:EB47" si="267">SUM(BV48:BV51)</f>
        <v>3</v>
      </c>
      <c r="BW47" s="245">
        <f t="shared" si="267"/>
        <v>3</v>
      </c>
      <c r="BX47" s="245">
        <f t="shared" si="267"/>
        <v>4</v>
      </c>
      <c r="BY47" s="245">
        <f t="shared" si="267"/>
        <v>4</v>
      </c>
      <c r="BZ47" s="245">
        <f t="shared" si="267"/>
        <v>4</v>
      </c>
      <c r="CA47" s="245">
        <f t="shared" si="267"/>
        <v>4</v>
      </c>
      <c r="CB47" s="245">
        <f t="shared" si="267"/>
        <v>2</v>
      </c>
      <c r="CC47" s="245">
        <f t="shared" si="267"/>
        <v>4</v>
      </c>
      <c r="CD47" s="245">
        <f t="shared" si="267"/>
        <v>4</v>
      </c>
      <c r="CE47" s="245">
        <f t="shared" si="267"/>
        <v>3</v>
      </c>
      <c r="CF47" s="245">
        <f t="shared" si="267"/>
        <v>2</v>
      </c>
      <c r="CG47" s="245">
        <f t="shared" si="267"/>
        <v>4</v>
      </c>
      <c r="CH47" s="245">
        <f t="shared" si="267"/>
        <v>4</v>
      </c>
      <c r="CI47" s="245">
        <f t="shared" si="267"/>
        <v>4</v>
      </c>
      <c r="CJ47" s="245">
        <f t="shared" si="267"/>
        <v>4</v>
      </c>
      <c r="CK47" s="245">
        <f t="shared" si="267"/>
        <v>3</v>
      </c>
      <c r="CL47" s="245">
        <f t="shared" si="267"/>
        <v>4</v>
      </c>
      <c r="CM47" s="245">
        <f t="shared" si="267"/>
        <v>4</v>
      </c>
      <c r="CN47" s="245">
        <f t="shared" si="267"/>
        <v>3</v>
      </c>
      <c r="CO47" s="245">
        <f t="shared" si="267"/>
        <v>4</v>
      </c>
      <c r="CP47" s="245">
        <f t="shared" si="267"/>
        <v>4</v>
      </c>
      <c r="CQ47" s="245">
        <f t="shared" si="267"/>
        <v>3</v>
      </c>
      <c r="CR47" s="245">
        <f t="shared" si="267"/>
        <v>4</v>
      </c>
      <c r="CS47" s="245">
        <f t="shared" si="267"/>
        <v>3</v>
      </c>
      <c r="CT47" s="245">
        <f t="shared" si="267"/>
        <v>4</v>
      </c>
      <c r="CU47" s="245">
        <f t="shared" si="267"/>
        <v>4</v>
      </c>
      <c r="CV47" s="245">
        <f t="shared" si="267"/>
        <v>2</v>
      </c>
      <c r="CW47" s="245">
        <f t="shared" si="267"/>
        <v>3</v>
      </c>
      <c r="CX47" s="245">
        <f t="shared" si="267"/>
        <v>4</v>
      </c>
      <c r="CY47" s="245">
        <f t="shared" si="267"/>
        <v>4</v>
      </c>
      <c r="CZ47" s="245">
        <f t="shared" si="267"/>
        <v>3</v>
      </c>
      <c r="DA47" s="245">
        <f t="shared" si="267"/>
        <v>4</v>
      </c>
      <c r="DB47" s="245">
        <f t="shared" si="267"/>
        <v>4</v>
      </c>
      <c r="DC47" s="245">
        <f t="shared" si="267"/>
        <v>4</v>
      </c>
      <c r="DD47" s="245">
        <f t="shared" si="267"/>
        <v>4</v>
      </c>
      <c r="DE47" s="245">
        <f t="shared" si="267"/>
        <v>4</v>
      </c>
      <c r="DF47" s="245">
        <f t="shared" si="267"/>
        <v>4</v>
      </c>
      <c r="DG47" s="245">
        <f t="shared" si="267"/>
        <v>4</v>
      </c>
      <c r="DH47" s="245">
        <f t="shared" si="267"/>
        <v>4</v>
      </c>
      <c r="DI47" s="245">
        <f t="shared" si="267"/>
        <v>4</v>
      </c>
      <c r="DJ47" s="245">
        <f t="shared" si="267"/>
        <v>4</v>
      </c>
      <c r="DK47" s="245">
        <f t="shared" si="267"/>
        <v>4</v>
      </c>
      <c r="DL47" s="245">
        <f t="shared" si="267"/>
        <v>1</v>
      </c>
      <c r="DM47" s="245">
        <f t="shared" si="267"/>
        <v>1</v>
      </c>
      <c r="DN47" s="245">
        <f t="shared" si="267"/>
        <v>4</v>
      </c>
      <c r="DO47" s="245">
        <f t="shared" si="267"/>
        <v>4</v>
      </c>
      <c r="DP47" s="245">
        <f t="shared" si="267"/>
        <v>2</v>
      </c>
      <c r="DQ47" s="245">
        <f t="shared" si="267"/>
        <v>3</v>
      </c>
      <c r="DR47" s="245">
        <f t="shared" si="267"/>
        <v>4</v>
      </c>
      <c r="DS47" s="245">
        <f t="shared" si="267"/>
        <v>4</v>
      </c>
      <c r="DT47" s="245">
        <f t="shared" si="267"/>
        <v>4</v>
      </c>
      <c r="DU47" s="245">
        <f t="shared" si="267"/>
        <v>4</v>
      </c>
      <c r="DV47" s="245">
        <f t="shared" si="267"/>
        <v>4</v>
      </c>
      <c r="DW47" s="245">
        <f t="shared" si="267"/>
        <v>2</v>
      </c>
      <c r="DX47" s="245">
        <f t="shared" si="267"/>
        <v>4</v>
      </c>
      <c r="DY47" s="245">
        <f t="shared" si="267"/>
        <v>3</v>
      </c>
      <c r="DZ47" s="245">
        <f t="shared" si="267"/>
        <v>4</v>
      </c>
      <c r="EA47" s="245">
        <f t="shared" si="267"/>
        <v>3</v>
      </c>
      <c r="EB47" s="245">
        <f t="shared" si="267"/>
        <v>4</v>
      </c>
      <c r="EC47" s="245">
        <f>SUM(EC48:EC51)</f>
        <v>4</v>
      </c>
      <c r="ED47" s="245">
        <f t="shared" ref="ED47:GJ47" si="268">SUM(ED48:ED51)</f>
        <v>3</v>
      </c>
      <c r="EE47" s="245">
        <f t="shared" si="268"/>
        <v>3</v>
      </c>
      <c r="EF47" s="245">
        <f t="shared" si="268"/>
        <v>4</v>
      </c>
      <c r="EG47" s="245">
        <f t="shared" si="268"/>
        <v>4</v>
      </c>
      <c r="EH47" s="245">
        <f t="shared" si="268"/>
        <v>4</v>
      </c>
      <c r="EI47" s="245">
        <f t="shared" si="268"/>
        <v>4</v>
      </c>
      <c r="EJ47" s="245">
        <f t="shared" si="268"/>
        <v>2</v>
      </c>
      <c r="EK47" s="245">
        <f t="shared" si="268"/>
        <v>4</v>
      </c>
      <c r="EL47" s="245">
        <f t="shared" si="268"/>
        <v>4</v>
      </c>
      <c r="EM47" s="245">
        <f t="shared" si="268"/>
        <v>3</v>
      </c>
      <c r="EN47" s="245">
        <f t="shared" si="268"/>
        <v>2</v>
      </c>
      <c r="EO47" s="245">
        <f t="shared" si="268"/>
        <v>4</v>
      </c>
      <c r="EP47" s="245">
        <f t="shared" si="268"/>
        <v>4</v>
      </c>
      <c r="EQ47" s="245">
        <f t="shared" si="268"/>
        <v>4</v>
      </c>
      <c r="ER47" s="245">
        <f t="shared" si="268"/>
        <v>4</v>
      </c>
      <c r="ES47" s="245">
        <f t="shared" si="268"/>
        <v>3</v>
      </c>
      <c r="ET47" s="245">
        <f t="shared" si="268"/>
        <v>4</v>
      </c>
      <c r="EU47" s="245">
        <f t="shared" si="268"/>
        <v>4</v>
      </c>
      <c r="EV47" s="245">
        <f t="shared" si="268"/>
        <v>3</v>
      </c>
      <c r="EW47" s="245">
        <f t="shared" si="268"/>
        <v>4</v>
      </c>
      <c r="EX47" s="245">
        <f t="shared" si="268"/>
        <v>4</v>
      </c>
      <c r="EY47" s="245">
        <f t="shared" si="268"/>
        <v>3</v>
      </c>
      <c r="EZ47" s="245">
        <f t="shared" si="268"/>
        <v>4</v>
      </c>
      <c r="FA47" s="245">
        <f t="shared" si="268"/>
        <v>3</v>
      </c>
      <c r="FB47" s="245">
        <f t="shared" si="268"/>
        <v>4</v>
      </c>
      <c r="FC47" s="245">
        <f t="shared" si="268"/>
        <v>4</v>
      </c>
      <c r="FD47" s="245">
        <f t="shared" si="268"/>
        <v>2</v>
      </c>
      <c r="FE47" s="245">
        <f t="shared" si="268"/>
        <v>3</v>
      </c>
      <c r="FF47" s="245">
        <f t="shared" si="268"/>
        <v>4</v>
      </c>
      <c r="FG47" s="245">
        <f t="shared" si="268"/>
        <v>4</v>
      </c>
      <c r="FH47" s="245">
        <f t="shared" si="268"/>
        <v>3</v>
      </c>
      <c r="FI47" s="245">
        <f t="shared" si="268"/>
        <v>4</v>
      </c>
      <c r="FJ47" s="245">
        <f t="shared" si="268"/>
        <v>4</v>
      </c>
      <c r="FK47" s="245">
        <f t="shared" si="268"/>
        <v>4</v>
      </c>
      <c r="FL47" s="245">
        <f t="shared" si="268"/>
        <v>4</v>
      </c>
      <c r="FM47" s="245">
        <f t="shared" si="268"/>
        <v>4</v>
      </c>
      <c r="FN47" s="245">
        <f t="shared" si="268"/>
        <v>4</v>
      </c>
      <c r="FO47" s="245">
        <f t="shared" si="268"/>
        <v>4</v>
      </c>
      <c r="FP47" s="245">
        <f t="shared" si="268"/>
        <v>4</v>
      </c>
      <c r="FQ47" s="245">
        <f t="shared" si="268"/>
        <v>4</v>
      </c>
      <c r="FR47" s="245">
        <f t="shared" si="268"/>
        <v>4</v>
      </c>
      <c r="FS47" s="245">
        <f t="shared" si="268"/>
        <v>4</v>
      </c>
      <c r="FT47" s="245">
        <f t="shared" si="268"/>
        <v>1</v>
      </c>
      <c r="FU47" s="245">
        <f t="shared" si="268"/>
        <v>1</v>
      </c>
      <c r="FV47" s="245">
        <f t="shared" si="268"/>
        <v>4</v>
      </c>
      <c r="FW47" s="245">
        <f t="shared" si="268"/>
        <v>4</v>
      </c>
      <c r="FX47" s="245">
        <f t="shared" si="268"/>
        <v>2</v>
      </c>
      <c r="FY47" s="245">
        <f t="shared" si="268"/>
        <v>3</v>
      </c>
      <c r="FZ47" s="245">
        <f t="shared" si="268"/>
        <v>4</v>
      </c>
      <c r="GA47" s="245">
        <f t="shared" si="268"/>
        <v>4</v>
      </c>
      <c r="GB47" s="245">
        <f t="shared" si="268"/>
        <v>4</v>
      </c>
      <c r="GC47" s="245">
        <f t="shared" si="268"/>
        <v>4</v>
      </c>
      <c r="GD47" s="245">
        <f t="shared" si="268"/>
        <v>4</v>
      </c>
      <c r="GE47" s="245">
        <f t="shared" si="268"/>
        <v>2</v>
      </c>
      <c r="GF47" s="245">
        <f t="shared" si="268"/>
        <v>4</v>
      </c>
      <c r="GG47" s="245">
        <f t="shared" si="268"/>
        <v>3</v>
      </c>
      <c r="GH47" s="245">
        <f t="shared" si="268"/>
        <v>4</v>
      </c>
      <c r="GI47" s="245">
        <f t="shared" si="268"/>
        <v>3</v>
      </c>
      <c r="GJ47" s="245">
        <f t="shared" si="268"/>
        <v>4</v>
      </c>
    </row>
    <row r="48" spans="3:192" ht="15.75" customHeight="1" outlineLevel="1">
      <c r="C48" s="246">
        <f>C37+155</f>
        <v>13032286</v>
      </c>
      <c r="D48" s="146">
        <v>4</v>
      </c>
      <c r="E48" s="146">
        <v>1</v>
      </c>
      <c r="G48" s="265"/>
      <c r="H48" s="287" t="s">
        <v>750</v>
      </c>
      <c r="I48" s="288"/>
      <c r="J48" s="289">
        <v>1</v>
      </c>
      <c r="K48" s="289">
        <v>1</v>
      </c>
      <c r="L48" s="289">
        <v>1</v>
      </c>
      <c r="M48" s="289">
        <v>1</v>
      </c>
      <c r="N48" s="289">
        <v>1</v>
      </c>
      <c r="O48" s="289">
        <v>1</v>
      </c>
      <c r="P48" s="289">
        <v>1</v>
      </c>
      <c r="Q48" s="289">
        <v>1</v>
      </c>
      <c r="R48" s="289"/>
      <c r="S48" s="289">
        <v>1</v>
      </c>
      <c r="T48" s="289">
        <v>1</v>
      </c>
      <c r="U48" s="289">
        <v>1</v>
      </c>
      <c r="V48" s="289">
        <v>1</v>
      </c>
      <c r="W48" s="289">
        <v>1</v>
      </c>
      <c r="X48" s="289">
        <v>1</v>
      </c>
      <c r="Y48" s="289">
        <v>1</v>
      </c>
      <c r="Z48" s="289">
        <v>1</v>
      </c>
      <c r="AA48" s="289">
        <v>1</v>
      </c>
      <c r="AB48" s="289">
        <v>1</v>
      </c>
      <c r="AC48" s="289">
        <v>1</v>
      </c>
      <c r="AD48" s="289">
        <v>1</v>
      </c>
      <c r="AE48" s="289">
        <v>1</v>
      </c>
      <c r="AF48" s="289">
        <v>1</v>
      </c>
      <c r="AG48" s="289">
        <v>1</v>
      </c>
      <c r="AH48" s="289">
        <v>1</v>
      </c>
      <c r="AI48" s="289">
        <v>1</v>
      </c>
      <c r="AJ48" s="289">
        <v>1</v>
      </c>
      <c r="AK48" s="289">
        <v>1</v>
      </c>
      <c r="AL48" s="289">
        <v>1</v>
      </c>
      <c r="AM48" s="289">
        <v>1</v>
      </c>
      <c r="AN48" s="289">
        <v>1</v>
      </c>
      <c r="AO48" s="289">
        <v>1</v>
      </c>
      <c r="AP48" s="289"/>
      <c r="AQ48" s="289">
        <v>1</v>
      </c>
      <c r="AR48" s="289">
        <v>1</v>
      </c>
      <c r="AS48" s="289">
        <v>1</v>
      </c>
      <c r="AT48" s="289">
        <v>1</v>
      </c>
      <c r="AU48" s="289">
        <v>1</v>
      </c>
      <c r="AV48" s="289">
        <v>1</v>
      </c>
      <c r="AW48" s="289">
        <v>1</v>
      </c>
      <c r="AX48" s="289">
        <v>1</v>
      </c>
      <c r="AY48" s="289">
        <v>1</v>
      </c>
      <c r="AZ48" s="289">
        <v>1</v>
      </c>
      <c r="BA48" s="289">
        <v>1</v>
      </c>
      <c r="BB48" s="289">
        <v>1</v>
      </c>
      <c r="BC48" s="289">
        <v>1</v>
      </c>
      <c r="BD48" s="289">
        <v>1</v>
      </c>
      <c r="BE48" s="289">
        <v>1</v>
      </c>
      <c r="BF48" s="289"/>
      <c r="BG48" s="289">
        <v>1</v>
      </c>
      <c r="BH48" s="289">
        <v>1</v>
      </c>
      <c r="BI48" s="289"/>
      <c r="BJ48" s="289"/>
      <c r="BK48" s="289">
        <v>1</v>
      </c>
      <c r="BL48" s="289">
        <v>1</v>
      </c>
      <c r="BM48" s="289">
        <v>1</v>
      </c>
      <c r="BN48" s="289">
        <v>1</v>
      </c>
      <c r="BO48" s="289">
        <v>1</v>
      </c>
      <c r="BP48" s="289">
        <v>1</v>
      </c>
      <c r="BQ48" s="289">
        <v>1</v>
      </c>
      <c r="BR48" s="289">
        <v>1</v>
      </c>
      <c r="BS48" s="289">
        <v>1</v>
      </c>
      <c r="BT48" s="289">
        <v>1</v>
      </c>
      <c r="BU48" s="289">
        <v>1</v>
      </c>
      <c r="BV48" s="289">
        <v>1</v>
      </c>
      <c r="BW48" s="289">
        <v>1</v>
      </c>
      <c r="BX48" s="289">
        <v>1</v>
      </c>
      <c r="BY48" s="289">
        <v>1</v>
      </c>
      <c r="BZ48" s="289">
        <v>1</v>
      </c>
      <c r="CA48" s="289">
        <v>1</v>
      </c>
      <c r="CB48" s="289">
        <v>1</v>
      </c>
      <c r="CC48" s="289">
        <v>1</v>
      </c>
      <c r="CD48" s="289">
        <v>1</v>
      </c>
      <c r="CE48" s="289"/>
      <c r="CF48" s="289"/>
      <c r="CG48" s="289">
        <v>1</v>
      </c>
      <c r="CH48" s="289">
        <v>1</v>
      </c>
      <c r="CI48" s="289">
        <v>1</v>
      </c>
      <c r="CJ48" s="289">
        <v>1</v>
      </c>
      <c r="CK48" s="289">
        <v>1</v>
      </c>
      <c r="CL48" s="289">
        <v>1</v>
      </c>
      <c r="CM48" s="289">
        <v>1</v>
      </c>
      <c r="CN48" s="289">
        <v>1</v>
      </c>
      <c r="CO48" s="289">
        <v>1</v>
      </c>
      <c r="CP48" s="289">
        <v>1</v>
      </c>
      <c r="CQ48" s="289">
        <v>1</v>
      </c>
      <c r="CR48" s="289">
        <v>1</v>
      </c>
      <c r="CS48" s="289">
        <v>1</v>
      </c>
      <c r="CT48" s="289">
        <v>1</v>
      </c>
      <c r="CU48" s="289">
        <v>1</v>
      </c>
      <c r="CV48" s="289"/>
      <c r="CW48" s="289">
        <v>1</v>
      </c>
      <c r="CX48" s="289">
        <v>1</v>
      </c>
      <c r="CY48" s="289">
        <v>1</v>
      </c>
      <c r="CZ48" s="289">
        <v>1</v>
      </c>
      <c r="DA48" s="289">
        <v>1</v>
      </c>
      <c r="DB48" s="289">
        <v>1</v>
      </c>
      <c r="DC48" s="289">
        <v>1</v>
      </c>
      <c r="DD48" s="289">
        <v>1</v>
      </c>
      <c r="DE48" s="289">
        <v>1</v>
      </c>
      <c r="DF48" s="289">
        <v>1</v>
      </c>
      <c r="DG48" s="289">
        <v>1</v>
      </c>
      <c r="DH48" s="289">
        <v>1</v>
      </c>
      <c r="DI48" s="289">
        <v>1</v>
      </c>
      <c r="DJ48" s="289">
        <v>1</v>
      </c>
      <c r="DK48" s="289">
        <v>1</v>
      </c>
      <c r="DL48" s="289"/>
      <c r="DM48" s="289"/>
      <c r="DN48" s="289">
        <v>1</v>
      </c>
      <c r="DO48" s="289">
        <v>1</v>
      </c>
      <c r="DP48" s="289"/>
      <c r="DQ48" s="289">
        <v>1</v>
      </c>
      <c r="DR48" s="289">
        <v>1</v>
      </c>
      <c r="DS48" s="289">
        <v>1</v>
      </c>
      <c r="DT48" s="289">
        <v>1</v>
      </c>
      <c r="DU48" s="289">
        <v>1</v>
      </c>
      <c r="DV48" s="289">
        <v>1</v>
      </c>
      <c r="DW48" s="289">
        <v>1</v>
      </c>
      <c r="DX48" s="289">
        <v>1</v>
      </c>
      <c r="DY48" s="289"/>
      <c r="DZ48" s="289">
        <v>1</v>
      </c>
      <c r="EA48" s="289">
        <v>1</v>
      </c>
      <c r="EB48" s="289">
        <v>1</v>
      </c>
      <c r="EC48" s="289">
        <v>1</v>
      </c>
      <c r="ED48" s="289">
        <v>1</v>
      </c>
      <c r="EE48" s="289">
        <v>1</v>
      </c>
      <c r="EF48" s="289">
        <v>1</v>
      </c>
      <c r="EG48" s="289">
        <v>1</v>
      </c>
      <c r="EH48" s="289">
        <v>1</v>
      </c>
      <c r="EI48" s="289">
        <v>1</v>
      </c>
      <c r="EJ48" s="289">
        <v>1</v>
      </c>
      <c r="EK48" s="289">
        <v>1</v>
      </c>
      <c r="EL48" s="289">
        <v>1</v>
      </c>
      <c r="EM48" s="289"/>
      <c r="EN48" s="289"/>
      <c r="EO48" s="289">
        <v>1</v>
      </c>
      <c r="EP48" s="289">
        <v>1</v>
      </c>
      <c r="EQ48" s="289">
        <v>1</v>
      </c>
      <c r="ER48" s="289">
        <v>1</v>
      </c>
      <c r="ES48" s="289">
        <v>1</v>
      </c>
      <c r="ET48" s="289">
        <v>1</v>
      </c>
      <c r="EU48" s="289">
        <v>1</v>
      </c>
      <c r="EV48" s="289">
        <v>1</v>
      </c>
      <c r="EW48" s="289">
        <v>1</v>
      </c>
      <c r="EX48" s="289">
        <v>1</v>
      </c>
      <c r="EY48" s="289">
        <v>1</v>
      </c>
      <c r="EZ48" s="289">
        <v>1</v>
      </c>
      <c r="FA48" s="289">
        <v>1</v>
      </c>
      <c r="FB48" s="289">
        <v>1</v>
      </c>
      <c r="FC48" s="289">
        <v>1</v>
      </c>
      <c r="FD48" s="289"/>
      <c r="FE48" s="289">
        <v>1</v>
      </c>
      <c r="FF48" s="289">
        <v>1</v>
      </c>
      <c r="FG48" s="289">
        <v>1</v>
      </c>
      <c r="FH48" s="289">
        <v>1</v>
      </c>
      <c r="FI48" s="289">
        <v>1</v>
      </c>
      <c r="FJ48" s="289">
        <v>1</v>
      </c>
      <c r="FK48" s="289">
        <v>1</v>
      </c>
      <c r="FL48" s="289">
        <v>1</v>
      </c>
      <c r="FM48" s="289">
        <v>1</v>
      </c>
      <c r="FN48" s="289">
        <v>1</v>
      </c>
      <c r="FO48" s="289">
        <v>1</v>
      </c>
      <c r="FP48" s="289">
        <v>1</v>
      </c>
      <c r="FQ48" s="289">
        <v>1</v>
      </c>
      <c r="FR48" s="289">
        <v>1</v>
      </c>
      <c r="FS48" s="289">
        <v>1</v>
      </c>
      <c r="FT48" s="289"/>
      <c r="FU48" s="289"/>
      <c r="FV48" s="289">
        <v>1</v>
      </c>
      <c r="FW48" s="289">
        <v>1</v>
      </c>
      <c r="FX48" s="289"/>
      <c r="FY48" s="289">
        <v>1</v>
      </c>
      <c r="FZ48" s="289">
        <v>1</v>
      </c>
      <c r="GA48" s="289">
        <v>1</v>
      </c>
      <c r="GB48" s="289">
        <v>1</v>
      </c>
      <c r="GC48" s="289">
        <v>1</v>
      </c>
      <c r="GD48" s="289">
        <v>1</v>
      </c>
      <c r="GE48" s="289">
        <v>1</v>
      </c>
      <c r="GF48" s="289">
        <v>1</v>
      </c>
      <c r="GG48" s="289"/>
      <c r="GH48" s="289">
        <v>1</v>
      </c>
      <c r="GI48" s="289">
        <v>1</v>
      </c>
      <c r="GJ48" s="289">
        <v>1</v>
      </c>
    </row>
    <row r="49" spans="3:192" ht="15.75" customHeight="1" outlineLevel="1">
      <c r="C49" s="146">
        <f>C48+45</f>
        <v>13032331</v>
      </c>
      <c r="D49" s="146">
        <v>4</v>
      </c>
      <c r="E49" s="146">
        <v>2</v>
      </c>
      <c r="G49" s="265"/>
      <c r="H49" s="247" t="s">
        <v>751</v>
      </c>
      <c r="I49" s="288">
        <v>1</v>
      </c>
      <c r="J49" s="289">
        <v>1</v>
      </c>
      <c r="K49" s="289">
        <v>1</v>
      </c>
      <c r="L49" s="289">
        <v>1</v>
      </c>
      <c r="M49" s="289">
        <v>1</v>
      </c>
      <c r="N49" s="289">
        <v>1</v>
      </c>
      <c r="O49" s="289"/>
      <c r="P49" s="289">
        <v>1</v>
      </c>
      <c r="Q49" s="289">
        <v>1</v>
      </c>
      <c r="R49" s="289"/>
      <c r="S49" s="289">
        <v>1</v>
      </c>
      <c r="T49" s="289">
        <v>1</v>
      </c>
      <c r="U49" s="289">
        <v>1</v>
      </c>
      <c r="V49" s="289">
        <v>1</v>
      </c>
      <c r="W49" s="289">
        <v>1</v>
      </c>
      <c r="X49" s="289">
        <v>1</v>
      </c>
      <c r="Y49" s="289">
        <v>1</v>
      </c>
      <c r="Z49" s="289">
        <v>1</v>
      </c>
      <c r="AA49" s="289">
        <v>1</v>
      </c>
      <c r="AB49" s="289">
        <v>1</v>
      </c>
      <c r="AC49" s="289">
        <v>1</v>
      </c>
      <c r="AD49" s="289">
        <v>1</v>
      </c>
      <c r="AE49" s="289">
        <v>1</v>
      </c>
      <c r="AF49" s="289">
        <v>1</v>
      </c>
      <c r="AG49" s="289">
        <v>1</v>
      </c>
      <c r="AH49" s="289">
        <v>1</v>
      </c>
      <c r="AI49" s="289">
        <v>1</v>
      </c>
      <c r="AJ49" s="289">
        <v>1</v>
      </c>
      <c r="AK49" s="289">
        <v>1</v>
      </c>
      <c r="AL49" s="289">
        <v>1</v>
      </c>
      <c r="AM49" s="289">
        <v>1</v>
      </c>
      <c r="AN49" s="289">
        <v>1</v>
      </c>
      <c r="AO49" s="289">
        <v>1</v>
      </c>
      <c r="AP49" s="289">
        <v>1</v>
      </c>
      <c r="AQ49" s="289">
        <v>1</v>
      </c>
      <c r="AR49" s="289">
        <v>1</v>
      </c>
      <c r="AS49" s="289">
        <v>1</v>
      </c>
      <c r="AT49" s="289">
        <v>1</v>
      </c>
      <c r="AU49" s="289"/>
      <c r="AV49" s="289">
        <v>1</v>
      </c>
      <c r="AW49" s="289">
        <v>1</v>
      </c>
      <c r="AX49" s="289">
        <v>1</v>
      </c>
      <c r="AY49" s="289">
        <v>1</v>
      </c>
      <c r="AZ49" s="289"/>
      <c r="BA49" s="289">
        <v>1</v>
      </c>
      <c r="BB49" s="289">
        <v>1</v>
      </c>
      <c r="BC49" s="289">
        <v>1</v>
      </c>
      <c r="BD49" s="289">
        <v>1</v>
      </c>
      <c r="BE49" s="289">
        <v>1</v>
      </c>
      <c r="BF49" s="289">
        <v>1</v>
      </c>
      <c r="BG49" s="289"/>
      <c r="BH49" s="289">
        <v>1</v>
      </c>
      <c r="BI49" s="289"/>
      <c r="BJ49" s="289">
        <v>1</v>
      </c>
      <c r="BK49" s="289">
        <v>1</v>
      </c>
      <c r="BL49" s="289"/>
      <c r="BM49" s="289">
        <v>1</v>
      </c>
      <c r="BN49" s="289">
        <v>1</v>
      </c>
      <c r="BO49" s="289">
        <v>1</v>
      </c>
      <c r="BP49" s="289">
        <v>1</v>
      </c>
      <c r="BQ49" s="289">
        <v>1</v>
      </c>
      <c r="BR49" s="289">
        <v>1</v>
      </c>
      <c r="BS49" s="289">
        <v>1</v>
      </c>
      <c r="BT49" s="289">
        <v>1</v>
      </c>
      <c r="BU49" s="289">
        <v>1</v>
      </c>
      <c r="BV49" s="289">
        <v>1</v>
      </c>
      <c r="BW49" s="289">
        <v>1</v>
      </c>
      <c r="BX49" s="289">
        <v>1</v>
      </c>
      <c r="BY49" s="289">
        <v>1</v>
      </c>
      <c r="BZ49" s="289">
        <v>1</v>
      </c>
      <c r="CA49" s="289">
        <v>1</v>
      </c>
      <c r="CB49" s="289"/>
      <c r="CC49" s="289">
        <v>1</v>
      </c>
      <c r="CD49" s="289">
        <v>1</v>
      </c>
      <c r="CE49" s="289">
        <v>1</v>
      </c>
      <c r="CF49" s="289"/>
      <c r="CG49" s="289">
        <v>1</v>
      </c>
      <c r="CH49" s="289">
        <v>1</v>
      </c>
      <c r="CI49" s="289">
        <v>1</v>
      </c>
      <c r="CJ49" s="289">
        <v>1</v>
      </c>
      <c r="CK49" s="289">
        <v>1</v>
      </c>
      <c r="CL49" s="289">
        <v>1</v>
      </c>
      <c r="CM49" s="289">
        <v>1</v>
      </c>
      <c r="CN49" s="289"/>
      <c r="CO49" s="289">
        <v>1</v>
      </c>
      <c r="CP49" s="289">
        <v>1</v>
      </c>
      <c r="CQ49" s="289"/>
      <c r="CR49" s="289">
        <v>1</v>
      </c>
      <c r="CS49" s="289">
        <v>1</v>
      </c>
      <c r="CT49" s="289">
        <v>1</v>
      </c>
      <c r="CU49" s="289">
        <v>1</v>
      </c>
      <c r="CV49" s="289"/>
      <c r="CW49" s="289">
        <v>1</v>
      </c>
      <c r="CX49" s="289">
        <v>1</v>
      </c>
      <c r="CY49" s="289">
        <v>1</v>
      </c>
      <c r="CZ49" s="289">
        <v>1</v>
      </c>
      <c r="DA49" s="289">
        <v>1</v>
      </c>
      <c r="DB49" s="289">
        <v>1</v>
      </c>
      <c r="DC49" s="289">
        <v>1</v>
      </c>
      <c r="DD49" s="289">
        <v>1</v>
      </c>
      <c r="DE49" s="289">
        <v>1</v>
      </c>
      <c r="DF49" s="289">
        <v>1</v>
      </c>
      <c r="DG49" s="289">
        <v>1</v>
      </c>
      <c r="DH49" s="289">
        <v>1</v>
      </c>
      <c r="DI49" s="289">
        <v>1</v>
      </c>
      <c r="DJ49" s="289">
        <v>1</v>
      </c>
      <c r="DK49" s="289">
        <v>1</v>
      </c>
      <c r="DL49" s="289"/>
      <c r="DM49" s="289"/>
      <c r="DN49" s="289">
        <v>1</v>
      </c>
      <c r="DO49" s="289">
        <v>1</v>
      </c>
      <c r="DP49" s="289"/>
      <c r="DQ49" s="289">
        <v>1</v>
      </c>
      <c r="DR49" s="289">
        <v>1</v>
      </c>
      <c r="DS49" s="289">
        <v>1</v>
      </c>
      <c r="DT49" s="289">
        <v>1</v>
      </c>
      <c r="DU49" s="289">
        <v>1</v>
      </c>
      <c r="DV49" s="289">
        <v>1</v>
      </c>
      <c r="DW49" s="289"/>
      <c r="DX49" s="289">
        <v>1</v>
      </c>
      <c r="DY49" s="289">
        <v>1</v>
      </c>
      <c r="DZ49" s="289">
        <v>1</v>
      </c>
      <c r="EA49" s="289"/>
      <c r="EB49" s="289">
        <v>1</v>
      </c>
      <c r="EC49" s="289">
        <v>1</v>
      </c>
      <c r="ED49" s="289">
        <v>1</v>
      </c>
      <c r="EE49" s="289">
        <v>1</v>
      </c>
      <c r="EF49" s="289">
        <v>1</v>
      </c>
      <c r="EG49" s="289">
        <v>1</v>
      </c>
      <c r="EH49" s="289">
        <v>1</v>
      </c>
      <c r="EI49" s="289">
        <v>1</v>
      </c>
      <c r="EJ49" s="289"/>
      <c r="EK49" s="289">
        <v>1</v>
      </c>
      <c r="EL49" s="289">
        <v>1</v>
      </c>
      <c r="EM49" s="289">
        <v>1</v>
      </c>
      <c r="EN49" s="289"/>
      <c r="EO49" s="289">
        <v>1</v>
      </c>
      <c r="EP49" s="289">
        <v>1</v>
      </c>
      <c r="EQ49" s="289">
        <v>1</v>
      </c>
      <c r="ER49" s="289">
        <v>1</v>
      </c>
      <c r="ES49" s="289">
        <v>1</v>
      </c>
      <c r="ET49" s="289">
        <v>1</v>
      </c>
      <c r="EU49" s="289">
        <v>1</v>
      </c>
      <c r="EV49" s="289"/>
      <c r="EW49" s="289">
        <v>1</v>
      </c>
      <c r="EX49" s="289">
        <v>1</v>
      </c>
      <c r="EY49" s="289"/>
      <c r="EZ49" s="289">
        <v>1</v>
      </c>
      <c r="FA49" s="289">
        <v>1</v>
      </c>
      <c r="FB49" s="289">
        <v>1</v>
      </c>
      <c r="FC49" s="289">
        <v>1</v>
      </c>
      <c r="FD49" s="289"/>
      <c r="FE49" s="289">
        <v>1</v>
      </c>
      <c r="FF49" s="289">
        <v>1</v>
      </c>
      <c r="FG49" s="289">
        <v>1</v>
      </c>
      <c r="FH49" s="289">
        <v>1</v>
      </c>
      <c r="FI49" s="289">
        <v>1</v>
      </c>
      <c r="FJ49" s="289">
        <v>1</v>
      </c>
      <c r="FK49" s="289">
        <v>1</v>
      </c>
      <c r="FL49" s="289">
        <v>1</v>
      </c>
      <c r="FM49" s="289">
        <v>1</v>
      </c>
      <c r="FN49" s="289">
        <v>1</v>
      </c>
      <c r="FO49" s="289">
        <v>1</v>
      </c>
      <c r="FP49" s="289">
        <v>1</v>
      </c>
      <c r="FQ49" s="289">
        <v>1</v>
      </c>
      <c r="FR49" s="289">
        <v>1</v>
      </c>
      <c r="FS49" s="289">
        <v>1</v>
      </c>
      <c r="FT49" s="289"/>
      <c r="FU49" s="289"/>
      <c r="FV49" s="289">
        <v>1</v>
      </c>
      <c r="FW49" s="289">
        <v>1</v>
      </c>
      <c r="FX49" s="289"/>
      <c r="FY49" s="289">
        <v>1</v>
      </c>
      <c r="FZ49" s="289">
        <v>1</v>
      </c>
      <c r="GA49" s="289">
        <v>1</v>
      </c>
      <c r="GB49" s="289">
        <v>1</v>
      </c>
      <c r="GC49" s="289">
        <v>1</v>
      </c>
      <c r="GD49" s="289">
        <v>1</v>
      </c>
      <c r="GE49" s="289"/>
      <c r="GF49" s="289">
        <v>1</v>
      </c>
      <c r="GG49" s="289">
        <v>1</v>
      </c>
      <c r="GH49" s="289">
        <v>1</v>
      </c>
      <c r="GI49" s="289"/>
      <c r="GJ49" s="289">
        <v>1</v>
      </c>
    </row>
    <row r="50" spans="3:192" ht="15" customHeight="1" outlineLevel="1">
      <c r="C50" s="146">
        <f t="shared" ref="C50:C51" si="269">C49+45</f>
        <v>13032376</v>
      </c>
      <c r="D50" s="146">
        <v>4</v>
      </c>
      <c r="E50" s="146">
        <v>3</v>
      </c>
      <c r="G50" s="265"/>
      <c r="H50" s="247" t="s">
        <v>752</v>
      </c>
      <c r="I50" s="288">
        <v>1</v>
      </c>
      <c r="J50" s="289">
        <v>1</v>
      </c>
      <c r="K50" s="289">
        <v>1</v>
      </c>
      <c r="L50" s="289">
        <v>1</v>
      </c>
      <c r="M50" s="289">
        <v>1</v>
      </c>
      <c r="N50" s="289">
        <v>1</v>
      </c>
      <c r="O50" s="289">
        <v>1</v>
      </c>
      <c r="P50" s="289">
        <v>1</v>
      </c>
      <c r="Q50" s="289">
        <v>1</v>
      </c>
      <c r="R50" s="289">
        <v>1</v>
      </c>
      <c r="S50" s="289">
        <v>1</v>
      </c>
      <c r="T50" s="289">
        <v>1</v>
      </c>
      <c r="U50" s="289">
        <v>1</v>
      </c>
      <c r="V50" s="289">
        <v>1</v>
      </c>
      <c r="W50" s="289">
        <v>1</v>
      </c>
      <c r="X50" s="289">
        <v>1</v>
      </c>
      <c r="Y50" s="289">
        <v>1</v>
      </c>
      <c r="Z50" s="289">
        <v>1</v>
      </c>
      <c r="AA50" s="289">
        <v>1</v>
      </c>
      <c r="AB50" s="289">
        <v>1</v>
      </c>
      <c r="AC50" s="289">
        <v>1</v>
      </c>
      <c r="AD50" s="289">
        <v>1</v>
      </c>
      <c r="AE50" s="289">
        <v>1</v>
      </c>
      <c r="AF50" s="289">
        <v>1</v>
      </c>
      <c r="AG50" s="289">
        <v>1</v>
      </c>
      <c r="AH50" s="289">
        <v>1</v>
      </c>
      <c r="AI50" s="289">
        <v>1</v>
      </c>
      <c r="AJ50" s="289">
        <v>1</v>
      </c>
      <c r="AK50" s="289">
        <v>1</v>
      </c>
      <c r="AL50" s="289">
        <v>1</v>
      </c>
      <c r="AM50" s="289">
        <v>1</v>
      </c>
      <c r="AN50" s="289">
        <v>1</v>
      </c>
      <c r="AO50" s="289">
        <v>1</v>
      </c>
      <c r="AP50" s="289">
        <v>1</v>
      </c>
      <c r="AQ50" s="289"/>
      <c r="AR50" s="289">
        <v>1</v>
      </c>
      <c r="AS50" s="289">
        <v>1</v>
      </c>
      <c r="AT50" s="289">
        <v>1</v>
      </c>
      <c r="AU50" s="289">
        <v>1</v>
      </c>
      <c r="AV50" s="289">
        <v>1</v>
      </c>
      <c r="AW50" s="289"/>
      <c r="AX50" s="289">
        <v>1</v>
      </c>
      <c r="AY50" s="289">
        <v>1</v>
      </c>
      <c r="AZ50" s="289"/>
      <c r="BA50" s="289">
        <v>1</v>
      </c>
      <c r="BB50" s="289">
        <v>1</v>
      </c>
      <c r="BC50" s="289">
        <v>1</v>
      </c>
      <c r="BD50" s="289">
        <v>1</v>
      </c>
      <c r="BE50" s="289">
        <v>1</v>
      </c>
      <c r="BF50" s="289">
        <v>1</v>
      </c>
      <c r="BG50" s="289">
        <v>1</v>
      </c>
      <c r="BH50" s="289">
        <v>1</v>
      </c>
      <c r="BI50" s="289">
        <v>1</v>
      </c>
      <c r="BJ50" s="289">
        <v>1</v>
      </c>
      <c r="BK50" s="289">
        <v>1</v>
      </c>
      <c r="BL50" s="289">
        <v>1</v>
      </c>
      <c r="BM50" s="289">
        <v>1</v>
      </c>
      <c r="BN50" s="289">
        <v>1</v>
      </c>
      <c r="BO50" s="289">
        <v>1</v>
      </c>
      <c r="BP50" s="289">
        <v>1</v>
      </c>
      <c r="BQ50" s="289">
        <v>1</v>
      </c>
      <c r="BR50" s="289">
        <v>1</v>
      </c>
      <c r="BS50" s="289">
        <v>1</v>
      </c>
      <c r="BT50" s="289">
        <v>1</v>
      </c>
      <c r="BU50" s="289">
        <v>1</v>
      </c>
      <c r="BV50" s="289">
        <v>1</v>
      </c>
      <c r="BW50" s="289">
        <v>1</v>
      </c>
      <c r="BX50" s="289">
        <v>1</v>
      </c>
      <c r="BY50" s="289">
        <v>1</v>
      </c>
      <c r="BZ50" s="289">
        <v>1</v>
      </c>
      <c r="CA50" s="289">
        <v>1</v>
      </c>
      <c r="CB50" s="289"/>
      <c r="CC50" s="289">
        <v>1</v>
      </c>
      <c r="CD50" s="289">
        <v>1</v>
      </c>
      <c r="CE50" s="289">
        <v>1</v>
      </c>
      <c r="CF50" s="289">
        <v>1</v>
      </c>
      <c r="CG50" s="289">
        <v>1</v>
      </c>
      <c r="CH50" s="289">
        <v>1</v>
      </c>
      <c r="CI50" s="289">
        <v>1</v>
      </c>
      <c r="CJ50" s="289">
        <v>1</v>
      </c>
      <c r="CK50" s="289">
        <v>1</v>
      </c>
      <c r="CL50" s="289">
        <v>1</v>
      </c>
      <c r="CM50" s="289">
        <v>1</v>
      </c>
      <c r="CN50" s="289">
        <v>1</v>
      </c>
      <c r="CO50" s="289">
        <v>1</v>
      </c>
      <c r="CP50" s="289">
        <v>1</v>
      </c>
      <c r="CQ50" s="289">
        <v>1</v>
      </c>
      <c r="CR50" s="289">
        <v>1</v>
      </c>
      <c r="CS50" s="289"/>
      <c r="CT50" s="289">
        <v>1</v>
      </c>
      <c r="CU50" s="289">
        <v>1</v>
      </c>
      <c r="CV50" s="289">
        <v>1</v>
      </c>
      <c r="CW50" s="289">
        <v>1</v>
      </c>
      <c r="CX50" s="289">
        <v>1</v>
      </c>
      <c r="CY50" s="289">
        <v>1</v>
      </c>
      <c r="CZ50" s="289">
        <v>1</v>
      </c>
      <c r="DA50" s="289">
        <v>1</v>
      </c>
      <c r="DB50" s="289">
        <v>1</v>
      </c>
      <c r="DC50" s="289">
        <v>1</v>
      </c>
      <c r="DD50" s="289">
        <v>1</v>
      </c>
      <c r="DE50" s="289">
        <v>1</v>
      </c>
      <c r="DF50" s="289">
        <v>1</v>
      </c>
      <c r="DG50" s="289">
        <v>1</v>
      </c>
      <c r="DH50" s="289">
        <v>1</v>
      </c>
      <c r="DI50" s="289">
        <v>1</v>
      </c>
      <c r="DJ50" s="289">
        <v>1</v>
      </c>
      <c r="DK50" s="289">
        <v>1</v>
      </c>
      <c r="DL50" s="289"/>
      <c r="DM50" s="289"/>
      <c r="DN50" s="289">
        <v>1</v>
      </c>
      <c r="DO50" s="289">
        <v>1</v>
      </c>
      <c r="DP50" s="289">
        <v>1</v>
      </c>
      <c r="DQ50" s="289"/>
      <c r="DR50" s="289">
        <v>1</v>
      </c>
      <c r="DS50" s="289">
        <v>1</v>
      </c>
      <c r="DT50" s="289">
        <v>1</v>
      </c>
      <c r="DU50" s="289">
        <v>1</v>
      </c>
      <c r="DV50" s="289">
        <v>1</v>
      </c>
      <c r="DW50" s="289"/>
      <c r="DX50" s="289">
        <v>1</v>
      </c>
      <c r="DY50" s="289">
        <v>1</v>
      </c>
      <c r="DZ50" s="289">
        <v>1</v>
      </c>
      <c r="EA50" s="289">
        <v>1</v>
      </c>
      <c r="EB50" s="289">
        <v>1</v>
      </c>
      <c r="EC50" s="289">
        <v>1</v>
      </c>
      <c r="ED50" s="289">
        <v>1</v>
      </c>
      <c r="EE50" s="289">
        <v>1</v>
      </c>
      <c r="EF50" s="289">
        <v>1</v>
      </c>
      <c r="EG50" s="289">
        <v>1</v>
      </c>
      <c r="EH50" s="289">
        <v>1</v>
      </c>
      <c r="EI50" s="289">
        <v>1</v>
      </c>
      <c r="EJ50" s="289"/>
      <c r="EK50" s="289">
        <v>1</v>
      </c>
      <c r="EL50" s="289">
        <v>1</v>
      </c>
      <c r="EM50" s="289">
        <v>1</v>
      </c>
      <c r="EN50" s="289">
        <v>1</v>
      </c>
      <c r="EO50" s="289">
        <v>1</v>
      </c>
      <c r="EP50" s="289">
        <v>1</v>
      </c>
      <c r="EQ50" s="289">
        <v>1</v>
      </c>
      <c r="ER50" s="289">
        <v>1</v>
      </c>
      <c r="ES50" s="289">
        <v>1</v>
      </c>
      <c r="ET50" s="289">
        <v>1</v>
      </c>
      <c r="EU50" s="289">
        <v>1</v>
      </c>
      <c r="EV50" s="289">
        <v>1</v>
      </c>
      <c r="EW50" s="289">
        <v>1</v>
      </c>
      <c r="EX50" s="289">
        <v>1</v>
      </c>
      <c r="EY50" s="289">
        <v>1</v>
      </c>
      <c r="EZ50" s="289">
        <v>1</v>
      </c>
      <c r="FA50" s="289"/>
      <c r="FB50" s="289">
        <v>1</v>
      </c>
      <c r="FC50" s="289">
        <v>1</v>
      </c>
      <c r="FD50" s="289">
        <v>1</v>
      </c>
      <c r="FE50" s="289">
        <v>1</v>
      </c>
      <c r="FF50" s="289">
        <v>1</v>
      </c>
      <c r="FG50" s="289">
        <v>1</v>
      </c>
      <c r="FH50" s="289">
        <v>1</v>
      </c>
      <c r="FI50" s="289">
        <v>1</v>
      </c>
      <c r="FJ50" s="289">
        <v>1</v>
      </c>
      <c r="FK50" s="289">
        <v>1</v>
      </c>
      <c r="FL50" s="289">
        <v>1</v>
      </c>
      <c r="FM50" s="289">
        <v>1</v>
      </c>
      <c r="FN50" s="289">
        <v>1</v>
      </c>
      <c r="FO50" s="289">
        <v>1</v>
      </c>
      <c r="FP50" s="289">
        <v>1</v>
      </c>
      <c r="FQ50" s="289">
        <v>1</v>
      </c>
      <c r="FR50" s="289">
        <v>1</v>
      </c>
      <c r="FS50" s="289">
        <v>1</v>
      </c>
      <c r="FT50" s="289"/>
      <c r="FU50" s="289"/>
      <c r="FV50" s="289">
        <v>1</v>
      </c>
      <c r="FW50" s="289">
        <v>1</v>
      </c>
      <c r="FX50" s="289">
        <v>1</v>
      </c>
      <c r="FY50" s="289"/>
      <c r="FZ50" s="289">
        <v>1</v>
      </c>
      <c r="GA50" s="289">
        <v>1</v>
      </c>
      <c r="GB50" s="289">
        <v>1</v>
      </c>
      <c r="GC50" s="289">
        <v>1</v>
      </c>
      <c r="GD50" s="289">
        <v>1</v>
      </c>
      <c r="GE50" s="289"/>
      <c r="GF50" s="289">
        <v>1</v>
      </c>
      <c r="GG50" s="289">
        <v>1</v>
      </c>
      <c r="GH50" s="289">
        <v>1</v>
      </c>
      <c r="GI50" s="289">
        <v>1</v>
      </c>
      <c r="GJ50" s="289">
        <v>1</v>
      </c>
    </row>
    <row r="51" spans="3:192" ht="15.75" customHeight="1" outlineLevel="1" thickBot="1">
      <c r="C51" s="146">
        <f t="shared" si="269"/>
        <v>13032421</v>
      </c>
      <c r="D51" s="146">
        <v>4</v>
      </c>
      <c r="E51" s="146">
        <v>4</v>
      </c>
      <c r="G51" s="290"/>
      <c r="H51" s="251" t="s">
        <v>748</v>
      </c>
      <c r="I51" s="292">
        <v>1</v>
      </c>
      <c r="J51" s="293">
        <v>1</v>
      </c>
      <c r="K51" s="293">
        <v>1</v>
      </c>
      <c r="L51" s="293">
        <v>1</v>
      </c>
      <c r="M51" s="293">
        <v>1</v>
      </c>
      <c r="N51" s="293">
        <v>1</v>
      </c>
      <c r="O51" s="293">
        <v>1</v>
      </c>
      <c r="P51" s="293">
        <v>1</v>
      </c>
      <c r="Q51" s="293">
        <v>1</v>
      </c>
      <c r="R51" s="293">
        <v>1</v>
      </c>
      <c r="S51" s="293">
        <v>1</v>
      </c>
      <c r="T51" s="293">
        <v>1</v>
      </c>
      <c r="U51" s="293">
        <v>1</v>
      </c>
      <c r="V51" s="293">
        <v>1</v>
      </c>
      <c r="W51" s="293">
        <v>1</v>
      </c>
      <c r="X51" s="293">
        <v>1</v>
      </c>
      <c r="Y51" s="293">
        <v>1</v>
      </c>
      <c r="Z51" s="293">
        <v>1</v>
      </c>
      <c r="AA51" s="293">
        <v>1</v>
      </c>
      <c r="AB51" s="293">
        <v>1</v>
      </c>
      <c r="AC51" s="293">
        <v>1</v>
      </c>
      <c r="AD51" s="293">
        <v>1</v>
      </c>
      <c r="AE51" s="293">
        <v>1</v>
      </c>
      <c r="AF51" s="293">
        <v>1</v>
      </c>
      <c r="AG51" s="293">
        <v>1</v>
      </c>
      <c r="AH51" s="293">
        <v>1</v>
      </c>
      <c r="AI51" s="293">
        <v>1</v>
      </c>
      <c r="AJ51" s="293">
        <v>1</v>
      </c>
      <c r="AK51" s="293">
        <v>1</v>
      </c>
      <c r="AL51" s="293">
        <v>1</v>
      </c>
      <c r="AM51" s="293">
        <v>1</v>
      </c>
      <c r="AN51" s="293">
        <v>1</v>
      </c>
      <c r="AO51" s="293">
        <v>1</v>
      </c>
      <c r="AP51" s="293">
        <v>1</v>
      </c>
      <c r="AQ51" s="293">
        <v>1</v>
      </c>
      <c r="AR51" s="293">
        <v>1</v>
      </c>
      <c r="AS51" s="293">
        <v>1</v>
      </c>
      <c r="AT51" s="293">
        <v>1</v>
      </c>
      <c r="AU51" s="293">
        <v>1</v>
      </c>
      <c r="AV51" s="293">
        <v>1</v>
      </c>
      <c r="AW51" s="293">
        <v>1</v>
      </c>
      <c r="AX51" s="293">
        <v>1</v>
      </c>
      <c r="AY51" s="293">
        <v>1</v>
      </c>
      <c r="AZ51" s="293">
        <v>1</v>
      </c>
      <c r="BA51" s="293">
        <v>1</v>
      </c>
      <c r="BB51" s="293">
        <v>1</v>
      </c>
      <c r="BC51" s="293">
        <v>1</v>
      </c>
      <c r="BD51" s="293">
        <v>1</v>
      </c>
      <c r="BE51" s="293"/>
      <c r="BF51" s="293">
        <v>1</v>
      </c>
      <c r="BG51" s="293">
        <v>1</v>
      </c>
      <c r="BH51" s="293">
        <v>1</v>
      </c>
      <c r="BI51" s="293">
        <v>1</v>
      </c>
      <c r="BJ51" s="293">
        <v>1</v>
      </c>
      <c r="BK51" s="293"/>
      <c r="BL51" s="293">
        <v>1</v>
      </c>
      <c r="BM51" s="293">
        <v>1</v>
      </c>
      <c r="BN51" s="293">
        <v>1</v>
      </c>
      <c r="BO51" s="293">
        <v>1</v>
      </c>
      <c r="BP51" s="293">
        <v>1</v>
      </c>
      <c r="BQ51" s="293">
        <v>1</v>
      </c>
      <c r="BR51" s="293">
        <v>1</v>
      </c>
      <c r="BS51" s="293">
        <v>1</v>
      </c>
      <c r="BT51" s="293">
        <v>1</v>
      </c>
      <c r="BU51" s="293">
        <v>1</v>
      </c>
      <c r="BV51" s="293"/>
      <c r="BW51" s="293"/>
      <c r="BX51" s="293">
        <v>1</v>
      </c>
      <c r="BY51" s="293">
        <v>1</v>
      </c>
      <c r="BZ51" s="293">
        <v>1</v>
      </c>
      <c r="CA51" s="293">
        <v>1</v>
      </c>
      <c r="CB51" s="293">
        <v>1</v>
      </c>
      <c r="CC51" s="293">
        <v>1</v>
      </c>
      <c r="CD51" s="293">
        <v>1</v>
      </c>
      <c r="CE51" s="293">
        <v>1</v>
      </c>
      <c r="CF51" s="293">
        <v>1</v>
      </c>
      <c r="CG51" s="293">
        <v>1</v>
      </c>
      <c r="CH51" s="293">
        <v>1</v>
      </c>
      <c r="CI51" s="293">
        <v>1</v>
      </c>
      <c r="CJ51" s="293">
        <v>1</v>
      </c>
      <c r="CK51" s="293"/>
      <c r="CL51" s="293">
        <v>1</v>
      </c>
      <c r="CM51" s="293">
        <v>1</v>
      </c>
      <c r="CN51" s="293">
        <v>1</v>
      </c>
      <c r="CO51" s="293">
        <v>1</v>
      </c>
      <c r="CP51" s="293">
        <v>1</v>
      </c>
      <c r="CQ51" s="293">
        <v>1</v>
      </c>
      <c r="CR51" s="293">
        <v>1</v>
      </c>
      <c r="CS51" s="293">
        <v>1</v>
      </c>
      <c r="CT51" s="293">
        <v>1</v>
      </c>
      <c r="CU51" s="293">
        <v>1</v>
      </c>
      <c r="CV51" s="293">
        <v>1</v>
      </c>
      <c r="CW51" s="293"/>
      <c r="CX51" s="293">
        <v>1</v>
      </c>
      <c r="CY51" s="293">
        <v>1</v>
      </c>
      <c r="CZ51" s="293"/>
      <c r="DA51" s="293">
        <v>1</v>
      </c>
      <c r="DB51" s="293">
        <v>1</v>
      </c>
      <c r="DC51" s="293">
        <v>1</v>
      </c>
      <c r="DD51" s="293">
        <v>1</v>
      </c>
      <c r="DE51" s="293">
        <v>1</v>
      </c>
      <c r="DF51" s="293">
        <v>1</v>
      </c>
      <c r="DG51" s="293">
        <v>1</v>
      </c>
      <c r="DH51" s="293">
        <v>1</v>
      </c>
      <c r="DI51" s="293">
        <v>1</v>
      </c>
      <c r="DJ51" s="293">
        <v>1</v>
      </c>
      <c r="DK51" s="293">
        <v>1</v>
      </c>
      <c r="DL51" s="293">
        <v>1</v>
      </c>
      <c r="DM51" s="293">
        <v>1</v>
      </c>
      <c r="DN51" s="293">
        <v>1</v>
      </c>
      <c r="DO51" s="293">
        <v>1</v>
      </c>
      <c r="DP51" s="293">
        <v>1</v>
      </c>
      <c r="DQ51" s="293">
        <v>1</v>
      </c>
      <c r="DR51" s="293">
        <v>1</v>
      </c>
      <c r="DS51" s="293">
        <v>1</v>
      </c>
      <c r="DT51" s="293">
        <v>1</v>
      </c>
      <c r="DU51" s="293">
        <v>1</v>
      </c>
      <c r="DV51" s="293">
        <v>1</v>
      </c>
      <c r="DW51" s="293">
        <v>1</v>
      </c>
      <c r="DX51" s="293">
        <v>1</v>
      </c>
      <c r="DY51" s="293">
        <v>1</v>
      </c>
      <c r="DZ51" s="293">
        <v>1</v>
      </c>
      <c r="EA51" s="293">
        <v>1</v>
      </c>
      <c r="EB51" s="293">
        <v>1</v>
      </c>
      <c r="EC51" s="293">
        <v>1</v>
      </c>
      <c r="ED51" s="293"/>
      <c r="EE51" s="293"/>
      <c r="EF51" s="293">
        <v>1</v>
      </c>
      <c r="EG51" s="293">
        <v>1</v>
      </c>
      <c r="EH51" s="293">
        <v>1</v>
      </c>
      <c r="EI51" s="293">
        <v>1</v>
      </c>
      <c r="EJ51" s="293">
        <v>1</v>
      </c>
      <c r="EK51" s="293">
        <v>1</v>
      </c>
      <c r="EL51" s="293">
        <v>1</v>
      </c>
      <c r="EM51" s="293">
        <v>1</v>
      </c>
      <c r="EN51" s="293">
        <v>1</v>
      </c>
      <c r="EO51" s="293">
        <v>1</v>
      </c>
      <c r="EP51" s="293">
        <v>1</v>
      </c>
      <c r="EQ51" s="293">
        <v>1</v>
      </c>
      <c r="ER51" s="293">
        <v>1</v>
      </c>
      <c r="ES51" s="293"/>
      <c r="ET51" s="293">
        <v>1</v>
      </c>
      <c r="EU51" s="293">
        <v>1</v>
      </c>
      <c r="EV51" s="293">
        <v>1</v>
      </c>
      <c r="EW51" s="293">
        <v>1</v>
      </c>
      <c r="EX51" s="293">
        <v>1</v>
      </c>
      <c r="EY51" s="293">
        <v>1</v>
      </c>
      <c r="EZ51" s="293">
        <v>1</v>
      </c>
      <c r="FA51" s="293">
        <v>1</v>
      </c>
      <c r="FB51" s="293">
        <v>1</v>
      </c>
      <c r="FC51" s="293">
        <v>1</v>
      </c>
      <c r="FD51" s="293">
        <v>1</v>
      </c>
      <c r="FE51" s="293"/>
      <c r="FF51" s="293">
        <v>1</v>
      </c>
      <c r="FG51" s="293">
        <v>1</v>
      </c>
      <c r="FH51" s="293"/>
      <c r="FI51" s="293">
        <v>1</v>
      </c>
      <c r="FJ51" s="293">
        <v>1</v>
      </c>
      <c r="FK51" s="293">
        <v>1</v>
      </c>
      <c r="FL51" s="293">
        <v>1</v>
      </c>
      <c r="FM51" s="293">
        <v>1</v>
      </c>
      <c r="FN51" s="293">
        <v>1</v>
      </c>
      <c r="FO51" s="293">
        <v>1</v>
      </c>
      <c r="FP51" s="293">
        <v>1</v>
      </c>
      <c r="FQ51" s="293">
        <v>1</v>
      </c>
      <c r="FR51" s="293">
        <v>1</v>
      </c>
      <c r="FS51" s="293">
        <v>1</v>
      </c>
      <c r="FT51" s="293">
        <v>1</v>
      </c>
      <c r="FU51" s="293">
        <v>1</v>
      </c>
      <c r="FV51" s="293">
        <v>1</v>
      </c>
      <c r="FW51" s="293">
        <v>1</v>
      </c>
      <c r="FX51" s="293">
        <v>1</v>
      </c>
      <c r="FY51" s="293">
        <v>1</v>
      </c>
      <c r="FZ51" s="293">
        <v>1</v>
      </c>
      <c r="GA51" s="293">
        <v>1</v>
      </c>
      <c r="GB51" s="293">
        <v>1</v>
      </c>
      <c r="GC51" s="293">
        <v>1</v>
      </c>
      <c r="GD51" s="293">
        <v>1</v>
      </c>
      <c r="GE51" s="293">
        <v>1</v>
      </c>
      <c r="GF51" s="293">
        <v>1</v>
      </c>
      <c r="GG51" s="293">
        <v>1</v>
      </c>
      <c r="GH51" s="293">
        <v>1</v>
      </c>
      <c r="GI51" s="293">
        <v>1</v>
      </c>
      <c r="GJ51" s="293">
        <v>1</v>
      </c>
    </row>
    <row r="52" spans="3:192">
      <c r="G52" s="195" t="s">
        <v>756</v>
      </c>
      <c r="H52" s="294"/>
      <c r="I52" s="197">
        <f>I54+K54</f>
        <v>60</v>
      </c>
      <c r="J52" s="198"/>
      <c r="K52" s="198"/>
      <c r="L52" s="198"/>
      <c r="M52" s="198">
        <f>M54+O54</f>
        <v>60</v>
      </c>
      <c r="N52" s="198"/>
      <c r="O52" s="198"/>
      <c r="P52" s="198"/>
      <c r="Q52" s="199">
        <f>Q54+S54</f>
        <v>56</v>
      </c>
      <c r="R52" s="199"/>
      <c r="S52" s="199"/>
      <c r="T52" s="200"/>
      <c r="U52" s="199">
        <f>U54+W54</f>
        <v>64</v>
      </c>
      <c r="V52" s="201"/>
      <c r="W52" s="201"/>
      <c r="X52" s="202"/>
      <c r="Y52" s="199">
        <f>Y54+AA54</f>
        <v>64</v>
      </c>
      <c r="Z52" s="201"/>
      <c r="AA52" s="201"/>
      <c r="AB52" s="202"/>
      <c r="AC52" s="199">
        <f>AC54+AE54</f>
        <v>64</v>
      </c>
      <c r="AD52" s="201"/>
      <c r="AE52" s="201"/>
      <c r="AF52" s="202"/>
      <c r="AG52" s="199">
        <f>AG54+AI54</f>
        <v>64</v>
      </c>
      <c r="AH52" s="201"/>
      <c r="AI52" s="201"/>
      <c r="AJ52" s="202"/>
      <c r="AK52" s="199">
        <f>AK54+AM54</f>
        <v>64</v>
      </c>
      <c r="AL52" s="201"/>
      <c r="AM52" s="201"/>
      <c r="AN52" s="202"/>
      <c r="AO52" s="203">
        <f>AO54+AS54</f>
        <v>116</v>
      </c>
      <c r="AP52" s="204"/>
      <c r="AQ52" s="204"/>
      <c r="AR52" s="204"/>
      <c r="AS52" s="204"/>
      <c r="AT52" s="204"/>
      <c r="AU52" s="204"/>
      <c r="AV52" s="197"/>
      <c r="AW52" s="203">
        <f>AW54+BA54</f>
        <v>116</v>
      </c>
      <c r="AX52" s="204"/>
      <c r="AY52" s="204"/>
      <c r="AZ52" s="204"/>
      <c r="BA52" s="204"/>
      <c r="BB52" s="204"/>
      <c r="BC52" s="204"/>
      <c r="BD52" s="197"/>
      <c r="BE52" s="203">
        <f>BE54+BI54</f>
        <v>96</v>
      </c>
      <c r="BF52" s="204"/>
      <c r="BG52" s="204"/>
      <c r="BH52" s="204"/>
      <c r="BI52" s="204"/>
      <c r="BJ52" s="204"/>
      <c r="BK52" s="204"/>
      <c r="BL52" s="197"/>
      <c r="BM52" s="203">
        <f>BM54+BQ54</f>
        <v>128</v>
      </c>
      <c r="BN52" s="204"/>
      <c r="BO52" s="204"/>
      <c r="BP52" s="204"/>
      <c r="BQ52" s="204"/>
      <c r="BR52" s="204"/>
      <c r="BS52" s="204"/>
      <c r="BT52" s="196"/>
      <c r="BU52" s="198">
        <f>BU54+BW54</f>
        <v>56</v>
      </c>
      <c r="BV52" s="198"/>
      <c r="BW52" s="198"/>
      <c r="BX52" s="198"/>
      <c r="BY52" s="198">
        <f>BY54+CA54</f>
        <v>56</v>
      </c>
      <c r="BZ52" s="198"/>
      <c r="CA52" s="198"/>
      <c r="CB52" s="198"/>
      <c r="CC52" s="199">
        <f>CC54+CE54</f>
        <v>52</v>
      </c>
      <c r="CD52" s="199"/>
      <c r="CE52" s="199"/>
      <c r="CF52" s="200"/>
      <c r="CG52" s="199">
        <f>CG54+CI54</f>
        <v>64</v>
      </c>
      <c r="CH52" s="201"/>
      <c r="CI52" s="201"/>
      <c r="CJ52" s="202"/>
      <c r="CK52" s="199">
        <f>CK54+CM54</f>
        <v>56</v>
      </c>
      <c r="CL52" s="201"/>
      <c r="CM52" s="201"/>
      <c r="CN52" s="202"/>
      <c r="CO52" s="199">
        <f>CO54+CQ54</f>
        <v>60</v>
      </c>
      <c r="CP52" s="201"/>
      <c r="CQ52" s="201"/>
      <c r="CR52" s="202"/>
      <c r="CS52" s="199">
        <f>CS54+CU54</f>
        <v>52</v>
      </c>
      <c r="CT52" s="201"/>
      <c r="CU52" s="201"/>
      <c r="CV52" s="202"/>
      <c r="CW52" s="199">
        <f>CW54+CY54</f>
        <v>56</v>
      </c>
      <c r="CX52" s="201"/>
      <c r="CY52" s="201"/>
      <c r="CZ52" s="202"/>
      <c r="DA52" s="203">
        <f>DA54+DE54</f>
        <v>80</v>
      </c>
      <c r="DB52" s="204"/>
      <c r="DC52" s="204"/>
      <c r="DD52" s="204"/>
      <c r="DE52" s="204"/>
      <c r="DF52" s="204"/>
      <c r="DG52" s="204"/>
      <c r="DH52" s="197"/>
      <c r="DI52" s="203">
        <f>DI54+DM54</f>
        <v>32</v>
      </c>
      <c r="DJ52" s="204"/>
      <c r="DK52" s="204"/>
      <c r="DL52" s="204"/>
      <c r="DM52" s="204"/>
      <c r="DN52" s="204"/>
      <c r="DO52" s="204"/>
      <c r="DP52" s="197"/>
      <c r="DQ52" s="203">
        <f>DQ54+DS54</f>
        <v>28</v>
      </c>
      <c r="DR52" s="204"/>
      <c r="DS52" s="204"/>
      <c r="DT52" s="197"/>
      <c r="DU52" s="203">
        <f>DU54+DY54</f>
        <v>112</v>
      </c>
      <c r="DV52" s="204"/>
      <c r="DW52" s="204"/>
      <c r="DX52" s="204"/>
      <c r="DY52" s="204"/>
      <c r="DZ52" s="204"/>
      <c r="EA52" s="204"/>
      <c r="EB52" s="196"/>
      <c r="EC52" s="198">
        <f>EC54+EE54</f>
        <v>56</v>
      </c>
      <c r="ED52" s="198"/>
      <c r="EE52" s="198"/>
      <c r="EF52" s="198"/>
      <c r="EG52" s="198">
        <f>EG54+EI54</f>
        <v>56</v>
      </c>
      <c r="EH52" s="198"/>
      <c r="EI52" s="198"/>
      <c r="EJ52" s="198"/>
      <c r="EK52" s="199">
        <f>EK54+EM54</f>
        <v>52</v>
      </c>
      <c r="EL52" s="199"/>
      <c r="EM52" s="199"/>
      <c r="EN52" s="200"/>
      <c r="EO52" s="199">
        <f>EO54+EQ54</f>
        <v>64</v>
      </c>
      <c r="EP52" s="201"/>
      <c r="EQ52" s="201"/>
      <c r="ER52" s="202"/>
      <c r="ES52" s="199">
        <f>ES54+EU54</f>
        <v>56</v>
      </c>
      <c r="ET52" s="201"/>
      <c r="EU52" s="201"/>
      <c r="EV52" s="202"/>
      <c r="EW52" s="199">
        <f>EW54+EY54</f>
        <v>60</v>
      </c>
      <c r="EX52" s="201"/>
      <c r="EY52" s="201"/>
      <c r="EZ52" s="202"/>
      <c r="FA52" s="199">
        <f>FA54+FC54</f>
        <v>52</v>
      </c>
      <c r="FB52" s="201"/>
      <c r="FC52" s="201"/>
      <c r="FD52" s="202"/>
      <c r="FE52" s="199">
        <f>FE54+FG54</f>
        <v>56</v>
      </c>
      <c r="FF52" s="201"/>
      <c r="FG52" s="201"/>
      <c r="FH52" s="202"/>
      <c r="FI52" s="203">
        <f>FI54+FM54</f>
        <v>80</v>
      </c>
      <c r="FJ52" s="204"/>
      <c r="FK52" s="204"/>
      <c r="FL52" s="204"/>
      <c r="FM52" s="204"/>
      <c r="FN52" s="204"/>
      <c r="FO52" s="204"/>
      <c r="FP52" s="197"/>
      <c r="FQ52" s="203">
        <f>FQ54+FU54</f>
        <v>32</v>
      </c>
      <c r="FR52" s="204"/>
      <c r="FS52" s="204"/>
      <c r="FT52" s="204"/>
      <c r="FU52" s="204"/>
      <c r="FV52" s="204"/>
      <c r="FW52" s="204"/>
      <c r="FX52" s="197"/>
      <c r="FY52" s="203">
        <f>FY54+GA54</f>
        <v>28</v>
      </c>
      <c r="FZ52" s="204"/>
      <c r="GA52" s="204"/>
      <c r="GB52" s="197"/>
      <c r="GC52" s="203">
        <f>GC54+GG54</f>
        <v>112</v>
      </c>
      <c r="GD52" s="204"/>
      <c r="GE52" s="204"/>
      <c r="GF52" s="204"/>
      <c r="GG52" s="204"/>
      <c r="GH52" s="204"/>
      <c r="GI52" s="204"/>
      <c r="GJ52" s="196"/>
    </row>
    <row r="53" spans="3:192" ht="15" customHeight="1" outlineLevel="1">
      <c r="G53" s="205"/>
      <c r="H53" s="295"/>
      <c r="I53" s="207" t="s">
        <v>745</v>
      </c>
      <c r="J53" s="208"/>
      <c r="K53" s="209" t="s">
        <v>746</v>
      </c>
      <c r="L53" s="208"/>
      <c r="M53" s="209" t="s">
        <v>745</v>
      </c>
      <c r="N53" s="208"/>
      <c r="O53" s="209" t="s">
        <v>746</v>
      </c>
      <c r="P53" s="208"/>
      <c r="Q53" s="210" t="s">
        <v>745</v>
      </c>
      <c r="R53" s="211"/>
      <c r="S53" s="210" t="s">
        <v>746</v>
      </c>
      <c r="T53" s="211"/>
      <c r="U53" s="210" t="s">
        <v>745</v>
      </c>
      <c r="V53" s="211"/>
      <c r="W53" s="210" t="s">
        <v>746</v>
      </c>
      <c r="X53" s="211"/>
      <c r="Y53" s="210" t="s">
        <v>745</v>
      </c>
      <c r="Z53" s="211"/>
      <c r="AA53" s="210" t="s">
        <v>746</v>
      </c>
      <c r="AB53" s="211"/>
      <c r="AC53" s="210" t="s">
        <v>745</v>
      </c>
      <c r="AD53" s="211"/>
      <c r="AE53" s="210" t="s">
        <v>746</v>
      </c>
      <c r="AF53" s="211"/>
      <c r="AG53" s="210" t="s">
        <v>745</v>
      </c>
      <c r="AH53" s="211"/>
      <c r="AI53" s="210" t="s">
        <v>746</v>
      </c>
      <c r="AJ53" s="211"/>
      <c r="AK53" s="210" t="s">
        <v>745</v>
      </c>
      <c r="AL53" s="211"/>
      <c r="AM53" s="210" t="s">
        <v>746</v>
      </c>
      <c r="AN53" s="211"/>
      <c r="AO53" s="210" t="s">
        <v>745</v>
      </c>
      <c r="AP53" s="212"/>
      <c r="AQ53" s="212"/>
      <c r="AR53" s="211"/>
      <c r="AS53" s="210" t="s">
        <v>746</v>
      </c>
      <c r="AT53" s="212"/>
      <c r="AU53" s="212"/>
      <c r="AV53" s="211"/>
      <c r="AW53" s="210" t="s">
        <v>745</v>
      </c>
      <c r="AX53" s="212"/>
      <c r="AY53" s="212"/>
      <c r="AZ53" s="211"/>
      <c r="BA53" s="210" t="s">
        <v>746</v>
      </c>
      <c r="BB53" s="212"/>
      <c r="BC53" s="212"/>
      <c r="BD53" s="211"/>
      <c r="BE53" s="213" t="s">
        <v>745</v>
      </c>
      <c r="BF53" s="214"/>
      <c r="BG53" s="214"/>
      <c r="BH53" s="214"/>
      <c r="BI53" s="214"/>
      <c r="BJ53" s="214"/>
      <c r="BK53" s="214"/>
      <c r="BL53" s="214" t="s">
        <v>746</v>
      </c>
      <c r="BM53" s="210" t="s">
        <v>745</v>
      </c>
      <c r="BN53" s="212"/>
      <c r="BO53" s="212"/>
      <c r="BP53" s="211"/>
      <c r="BQ53" s="210" t="s">
        <v>746</v>
      </c>
      <c r="BR53" s="212"/>
      <c r="BS53" s="212"/>
      <c r="BT53" s="215"/>
      <c r="BU53" s="216" t="s">
        <v>745</v>
      </c>
      <c r="BV53" s="208"/>
      <c r="BW53" s="209" t="s">
        <v>746</v>
      </c>
      <c r="BX53" s="208"/>
      <c r="BY53" s="209" t="s">
        <v>745</v>
      </c>
      <c r="BZ53" s="208"/>
      <c r="CA53" s="209" t="s">
        <v>746</v>
      </c>
      <c r="CB53" s="208"/>
      <c r="CC53" s="210" t="s">
        <v>745</v>
      </c>
      <c r="CD53" s="211"/>
      <c r="CE53" s="210" t="s">
        <v>746</v>
      </c>
      <c r="CF53" s="211"/>
      <c r="CG53" s="210" t="s">
        <v>745</v>
      </c>
      <c r="CH53" s="211"/>
      <c r="CI53" s="210" t="s">
        <v>746</v>
      </c>
      <c r="CJ53" s="211"/>
      <c r="CK53" s="210" t="s">
        <v>745</v>
      </c>
      <c r="CL53" s="211"/>
      <c r="CM53" s="210" t="s">
        <v>746</v>
      </c>
      <c r="CN53" s="211"/>
      <c r="CO53" s="210" t="s">
        <v>745</v>
      </c>
      <c r="CP53" s="211"/>
      <c r="CQ53" s="210" t="s">
        <v>746</v>
      </c>
      <c r="CR53" s="211"/>
      <c r="CS53" s="210" t="s">
        <v>745</v>
      </c>
      <c r="CT53" s="211"/>
      <c r="CU53" s="210" t="s">
        <v>746</v>
      </c>
      <c r="CV53" s="211"/>
      <c r="CW53" s="210" t="s">
        <v>745</v>
      </c>
      <c r="CX53" s="211"/>
      <c r="CY53" s="210" t="s">
        <v>746</v>
      </c>
      <c r="CZ53" s="211"/>
      <c r="DA53" s="210" t="s">
        <v>745</v>
      </c>
      <c r="DB53" s="212"/>
      <c r="DC53" s="212"/>
      <c r="DD53" s="211"/>
      <c r="DE53" s="210" t="s">
        <v>746</v>
      </c>
      <c r="DF53" s="212"/>
      <c r="DG53" s="212"/>
      <c r="DH53" s="211"/>
      <c r="DI53" s="210" t="s">
        <v>745</v>
      </c>
      <c r="DJ53" s="212"/>
      <c r="DK53" s="212"/>
      <c r="DL53" s="211"/>
      <c r="DM53" s="210" t="s">
        <v>746</v>
      </c>
      <c r="DN53" s="212"/>
      <c r="DO53" s="212"/>
      <c r="DP53" s="211"/>
      <c r="DQ53" s="213" t="s">
        <v>745</v>
      </c>
      <c r="DR53" s="214"/>
      <c r="DS53" s="214"/>
      <c r="DT53" s="214" t="s">
        <v>746</v>
      </c>
      <c r="DU53" s="210" t="s">
        <v>745</v>
      </c>
      <c r="DV53" s="212"/>
      <c r="DW53" s="212"/>
      <c r="DX53" s="211"/>
      <c r="DY53" s="210" t="s">
        <v>746</v>
      </c>
      <c r="DZ53" s="212"/>
      <c r="EA53" s="212"/>
      <c r="EB53" s="215"/>
      <c r="EC53" s="216" t="s">
        <v>745</v>
      </c>
      <c r="ED53" s="208"/>
      <c r="EE53" s="209" t="s">
        <v>746</v>
      </c>
      <c r="EF53" s="208"/>
      <c r="EG53" s="209" t="s">
        <v>745</v>
      </c>
      <c r="EH53" s="208"/>
      <c r="EI53" s="209" t="s">
        <v>746</v>
      </c>
      <c r="EJ53" s="208"/>
      <c r="EK53" s="210" t="s">
        <v>745</v>
      </c>
      <c r="EL53" s="211"/>
      <c r="EM53" s="210" t="s">
        <v>746</v>
      </c>
      <c r="EN53" s="211"/>
      <c r="EO53" s="210" t="s">
        <v>745</v>
      </c>
      <c r="EP53" s="211"/>
      <c r="EQ53" s="210" t="s">
        <v>746</v>
      </c>
      <c r="ER53" s="211"/>
      <c r="ES53" s="210" t="s">
        <v>745</v>
      </c>
      <c r="ET53" s="211"/>
      <c r="EU53" s="210" t="s">
        <v>746</v>
      </c>
      <c r="EV53" s="211"/>
      <c r="EW53" s="210" t="s">
        <v>745</v>
      </c>
      <c r="EX53" s="211"/>
      <c r="EY53" s="210" t="s">
        <v>746</v>
      </c>
      <c r="EZ53" s="211"/>
      <c r="FA53" s="210" t="s">
        <v>745</v>
      </c>
      <c r="FB53" s="211"/>
      <c r="FC53" s="210" t="s">
        <v>746</v>
      </c>
      <c r="FD53" s="211"/>
      <c r="FE53" s="210" t="s">
        <v>745</v>
      </c>
      <c r="FF53" s="211"/>
      <c r="FG53" s="210" t="s">
        <v>746</v>
      </c>
      <c r="FH53" s="211"/>
      <c r="FI53" s="210" t="s">
        <v>745</v>
      </c>
      <c r="FJ53" s="212"/>
      <c r="FK53" s="212"/>
      <c r="FL53" s="211"/>
      <c r="FM53" s="210" t="s">
        <v>746</v>
      </c>
      <c r="FN53" s="212"/>
      <c r="FO53" s="212"/>
      <c r="FP53" s="211"/>
      <c r="FQ53" s="210" t="s">
        <v>745</v>
      </c>
      <c r="FR53" s="212"/>
      <c r="FS53" s="212"/>
      <c r="FT53" s="211"/>
      <c r="FU53" s="210" t="s">
        <v>746</v>
      </c>
      <c r="FV53" s="212"/>
      <c r="FW53" s="212"/>
      <c r="FX53" s="211"/>
      <c r="FY53" s="213" t="s">
        <v>745</v>
      </c>
      <c r="FZ53" s="214"/>
      <c r="GA53" s="214"/>
      <c r="GB53" s="214" t="s">
        <v>746</v>
      </c>
      <c r="GC53" s="210" t="s">
        <v>745</v>
      </c>
      <c r="GD53" s="212"/>
      <c r="GE53" s="212"/>
      <c r="GF53" s="211"/>
      <c r="GG53" s="210" t="s">
        <v>746</v>
      </c>
      <c r="GH53" s="212"/>
      <c r="GI53" s="212"/>
      <c r="GJ53" s="215"/>
    </row>
    <row r="54" spans="3:192" ht="15.75" customHeight="1" outlineLevel="1">
      <c r="G54" s="205"/>
      <c r="H54" s="295"/>
      <c r="I54" s="217">
        <f>I58+J58</f>
        <v>28</v>
      </c>
      <c r="J54" s="218"/>
      <c r="K54" s="219">
        <f t="shared" ref="K54" si="270">K58+L58</f>
        <v>32</v>
      </c>
      <c r="L54" s="218"/>
      <c r="M54" s="219">
        <f t="shared" ref="M54" si="271">M58+N58</f>
        <v>32</v>
      </c>
      <c r="N54" s="218"/>
      <c r="O54" s="219">
        <f t="shared" ref="O54" si="272">O58+P58</f>
        <v>28</v>
      </c>
      <c r="P54" s="218"/>
      <c r="Q54" s="219">
        <f t="shared" ref="Q54" si="273">Q58+R58</f>
        <v>24</v>
      </c>
      <c r="R54" s="218"/>
      <c r="S54" s="219">
        <f t="shared" ref="S54" si="274">S58+T58</f>
        <v>32</v>
      </c>
      <c r="T54" s="218"/>
      <c r="U54" s="219">
        <f t="shared" ref="U54" si="275">U58+V58</f>
        <v>32</v>
      </c>
      <c r="V54" s="218"/>
      <c r="W54" s="219">
        <f t="shared" ref="W54" si="276">W58+X58</f>
        <v>32</v>
      </c>
      <c r="X54" s="218"/>
      <c r="Y54" s="219">
        <f t="shared" ref="Y54" si="277">Y58+Z58</f>
        <v>32</v>
      </c>
      <c r="Z54" s="218"/>
      <c r="AA54" s="219">
        <f t="shared" ref="AA54" si="278">AA58+AB58</f>
        <v>32</v>
      </c>
      <c r="AB54" s="218"/>
      <c r="AC54" s="219">
        <f t="shared" ref="AC54" si="279">AC58+AD58</f>
        <v>32</v>
      </c>
      <c r="AD54" s="218"/>
      <c r="AE54" s="219">
        <f t="shared" ref="AE54" si="280">AE58+AF58</f>
        <v>32</v>
      </c>
      <c r="AF54" s="218"/>
      <c r="AG54" s="219">
        <f>AG58+AH58</f>
        <v>32</v>
      </c>
      <c r="AH54" s="218"/>
      <c r="AI54" s="219">
        <f t="shared" ref="AI54" si="281">AI58+AJ58</f>
        <v>32</v>
      </c>
      <c r="AJ54" s="218"/>
      <c r="AK54" s="219">
        <f t="shared" ref="AK54" si="282">AK58+AL58</f>
        <v>32</v>
      </c>
      <c r="AL54" s="218"/>
      <c r="AM54" s="219">
        <f t="shared" ref="AM54" si="283">AM58+AN58</f>
        <v>32</v>
      </c>
      <c r="AN54" s="218"/>
      <c r="AO54" s="220">
        <f>AO56+AQ56</f>
        <v>56</v>
      </c>
      <c r="AP54" s="220"/>
      <c r="AQ54" s="220"/>
      <c r="AR54" s="220"/>
      <c r="AS54" s="220">
        <f>AS56+AU56</f>
        <v>60</v>
      </c>
      <c r="AT54" s="220"/>
      <c r="AU54" s="220"/>
      <c r="AV54" s="220"/>
      <c r="AW54" s="220">
        <f>AW56+AY56</f>
        <v>52</v>
      </c>
      <c r="AX54" s="220"/>
      <c r="AY54" s="220"/>
      <c r="AZ54" s="220"/>
      <c r="BA54" s="220">
        <f>BA56+BC56</f>
        <v>64</v>
      </c>
      <c r="BB54" s="220"/>
      <c r="BC54" s="220"/>
      <c r="BD54" s="220"/>
      <c r="BE54" s="220">
        <f>BE56+BG56</f>
        <v>52</v>
      </c>
      <c r="BF54" s="220"/>
      <c r="BG54" s="220"/>
      <c r="BH54" s="220"/>
      <c r="BI54" s="220">
        <f>BI56+BK56</f>
        <v>44</v>
      </c>
      <c r="BJ54" s="220"/>
      <c r="BK54" s="220"/>
      <c r="BL54" s="220"/>
      <c r="BM54" s="220">
        <f>BM56+BO56</f>
        <v>64</v>
      </c>
      <c r="BN54" s="220"/>
      <c r="BO54" s="220"/>
      <c r="BP54" s="220"/>
      <c r="BQ54" s="220">
        <f>BQ56+BS56</f>
        <v>64</v>
      </c>
      <c r="BR54" s="220"/>
      <c r="BS54" s="220"/>
      <c r="BT54" s="220"/>
      <c r="BU54" s="221">
        <f>BU58+BV58</f>
        <v>28</v>
      </c>
      <c r="BV54" s="221"/>
      <c r="BW54" s="221">
        <f>BW58+BX58</f>
        <v>28</v>
      </c>
      <c r="BX54" s="221"/>
      <c r="BY54" s="221">
        <f t="shared" ref="BY54" si="284">BY58+BZ58</f>
        <v>32</v>
      </c>
      <c r="BZ54" s="221"/>
      <c r="CA54" s="221">
        <f t="shared" ref="CA54" si="285">CA58+CB58</f>
        <v>24</v>
      </c>
      <c r="CB54" s="221"/>
      <c r="CC54" s="221">
        <f t="shared" ref="CC54" si="286">CC58+CD58</f>
        <v>32</v>
      </c>
      <c r="CD54" s="221"/>
      <c r="CE54" s="221">
        <f t="shared" ref="CE54" si="287">CE58+CF58</f>
        <v>20</v>
      </c>
      <c r="CF54" s="221"/>
      <c r="CG54" s="221">
        <f t="shared" ref="CG54" si="288">CG58+CH58</f>
        <v>32</v>
      </c>
      <c r="CH54" s="221"/>
      <c r="CI54" s="221">
        <f t="shared" ref="CI54" si="289">CI58+CJ58</f>
        <v>32</v>
      </c>
      <c r="CJ54" s="221"/>
      <c r="CK54" s="221">
        <f t="shared" ref="CK54" si="290">CK58+CL58</f>
        <v>28</v>
      </c>
      <c r="CL54" s="221"/>
      <c r="CM54" s="221">
        <f t="shared" ref="CM54" si="291">CM58+CN58</f>
        <v>28</v>
      </c>
      <c r="CN54" s="221"/>
      <c r="CO54" s="221">
        <f t="shared" ref="CO54" si="292">CO58+CP58</f>
        <v>32</v>
      </c>
      <c r="CP54" s="221"/>
      <c r="CQ54" s="221">
        <f t="shared" ref="CQ54" si="293">CQ58+CR58</f>
        <v>28</v>
      </c>
      <c r="CR54" s="221"/>
      <c r="CS54" s="221">
        <f t="shared" ref="CS54" si="294">CS58+CT58</f>
        <v>28</v>
      </c>
      <c r="CT54" s="221"/>
      <c r="CU54" s="221">
        <f t="shared" ref="CU54" si="295">CU58+CV58</f>
        <v>24</v>
      </c>
      <c r="CV54" s="221"/>
      <c r="CW54" s="221">
        <f t="shared" ref="CW54" si="296">CW58+CX58</f>
        <v>28</v>
      </c>
      <c r="CX54" s="221"/>
      <c r="CY54" s="221">
        <f t="shared" ref="CY54" si="297">CY58+CZ58</f>
        <v>28</v>
      </c>
      <c r="CZ54" s="221"/>
      <c r="DA54" s="220">
        <f>DA56+DC56</f>
        <v>48</v>
      </c>
      <c r="DB54" s="220"/>
      <c r="DC54" s="220"/>
      <c r="DD54" s="220"/>
      <c r="DE54" s="220">
        <f>DE56+DG56</f>
        <v>32</v>
      </c>
      <c r="DF54" s="220"/>
      <c r="DG54" s="220"/>
      <c r="DH54" s="220"/>
      <c r="DI54" s="220">
        <f>DI56+DK56</f>
        <v>20</v>
      </c>
      <c r="DJ54" s="220"/>
      <c r="DK54" s="220"/>
      <c r="DL54" s="220"/>
      <c r="DM54" s="220">
        <f>DM56+DO56</f>
        <v>12</v>
      </c>
      <c r="DN54" s="220"/>
      <c r="DO54" s="220"/>
      <c r="DP54" s="220"/>
      <c r="DQ54" s="222">
        <f>SUM(DQ59:DQ62)</f>
        <v>12</v>
      </c>
      <c r="DR54" s="223"/>
      <c r="DS54" s="222">
        <f>SUM(DT59:DT62)</f>
        <v>16</v>
      </c>
      <c r="DT54" s="223"/>
      <c r="DU54" s="220">
        <f>DU56+DW56</f>
        <v>56</v>
      </c>
      <c r="DV54" s="220"/>
      <c r="DW54" s="220"/>
      <c r="DX54" s="220"/>
      <c r="DY54" s="220">
        <f>DY56+EA56</f>
        <v>56</v>
      </c>
      <c r="DZ54" s="224"/>
      <c r="EA54" s="224"/>
      <c r="EB54" s="225"/>
      <c r="EC54" s="221">
        <f>EC58+ED58</f>
        <v>28</v>
      </c>
      <c r="ED54" s="221"/>
      <c r="EE54" s="221">
        <f>EE58+EF58</f>
        <v>28</v>
      </c>
      <c r="EF54" s="221"/>
      <c r="EG54" s="221">
        <f t="shared" ref="EG54" si="298">EG58+EH58</f>
        <v>32</v>
      </c>
      <c r="EH54" s="221"/>
      <c r="EI54" s="221">
        <f t="shared" ref="EI54" si="299">EI58+EJ58</f>
        <v>24</v>
      </c>
      <c r="EJ54" s="221"/>
      <c r="EK54" s="221">
        <f t="shared" ref="EK54" si="300">EK58+EL58</f>
        <v>32</v>
      </c>
      <c r="EL54" s="221"/>
      <c r="EM54" s="221">
        <f t="shared" ref="EM54" si="301">EM58+EN58</f>
        <v>20</v>
      </c>
      <c r="EN54" s="221"/>
      <c r="EO54" s="221">
        <f t="shared" ref="EO54" si="302">EO58+EP58</f>
        <v>32</v>
      </c>
      <c r="EP54" s="221"/>
      <c r="EQ54" s="221">
        <f t="shared" ref="EQ54" si="303">EQ58+ER58</f>
        <v>32</v>
      </c>
      <c r="ER54" s="221"/>
      <c r="ES54" s="221">
        <f t="shared" ref="ES54" si="304">ES58+ET58</f>
        <v>28</v>
      </c>
      <c r="ET54" s="221"/>
      <c r="EU54" s="221">
        <f t="shared" ref="EU54" si="305">EU58+EV58</f>
        <v>28</v>
      </c>
      <c r="EV54" s="221"/>
      <c r="EW54" s="221">
        <f t="shared" ref="EW54" si="306">EW58+EX58</f>
        <v>32</v>
      </c>
      <c r="EX54" s="221"/>
      <c r="EY54" s="221">
        <f t="shared" ref="EY54" si="307">EY58+EZ58</f>
        <v>28</v>
      </c>
      <c r="EZ54" s="221"/>
      <c r="FA54" s="221">
        <f t="shared" ref="FA54" si="308">FA58+FB58</f>
        <v>28</v>
      </c>
      <c r="FB54" s="221"/>
      <c r="FC54" s="221">
        <f t="shared" ref="FC54" si="309">FC58+FD58</f>
        <v>24</v>
      </c>
      <c r="FD54" s="221"/>
      <c r="FE54" s="221">
        <f t="shared" ref="FE54" si="310">FE58+FF58</f>
        <v>28</v>
      </c>
      <c r="FF54" s="221"/>
      <c r="FG54" s="221">
        <f t="shared" ref="FG54" si="311">FG58+FH58</f>
        <v>28</v>
      </c>
      <c r="FH54" s="221"/>
      <c r="FI54" s="220">
        <f>FI56+FK56</f>
        <v>48</v>
      </c>
      <c r="FJ54" s="220"/>
      <c r="FK54" s="220"/>
      <c r="FL54" s="220"/>
      <c r="FM54" s="220">
        <f>FM56+FO56</f>
        <v>32</v>
      </c>
      <c r="FN54" s="220"/>
      <c r="FO54" s="220"/>
      <c r="FP54" s="220"/>
      <c r="FQ54" s="220">
        <f>FQ56+FS56</f>
        <v>20</v>
      </c>
      <c r="FR54" s="220"/>
      <c r="FS54" s="220"/>
      <c r="FT54" s="220"/>
      <c r="FU54" s="220">
        <f>FU56+FW56</f>
        <v>12</v>
      </c>
      <c r="FV54" s="220"/>
      <c r="FW54" s="220"/>
      <c r="FX54" s="220"/>
      <c r="FY54" s="222">
        <f>SUM(FY59:FY62)</f>
        <v>12</v>
      </c>
      <c r="FZ54" s="223"/>
      <c r="GA54" s="222">
        <f>SUM(GB59:GB62)</f>
        <v>16</v>
      </c>
      <c r="GB54" s="223"/>
      <c r="GC54" s="220">
        <f>GC56+GE56</f>
        <v>56</v>
      </c>
      <c r="GD54" s="220"/>
      <c r="GE54" s="220"/>
      <c r="GF54" s="220"/>
      <c r="GG54" s="220">
        <f>GG56+GI56</f>
        <v>56</v>
      </c>
      <c r="GH54" s="224"/>
      <c r="GI54" s="224"/>
      <c r="GJ54" s="225"/>
    </row>
    <row r="55" spans="3:192" ht="15.75" customHeight="1" outlineLevel="1">
      <c r="G55" s="205"/>
      <c r="H55" s="295"/>
      <c r="I55" s="226"/>
      <c r="J55" s="227"/>
      <c r="K55" s="228"/>
      <c r="L55" s="227"/>
      <c r="M55" s="228"/>
      <c r="N55" s="227"/>
      <c r="O55" s="228"/>
      <c r="P55" s="227"/>
      <c r="Q55" s="228"/>
      <c r="R55" s="227"/>
      <c r="S55" s="228"/>
      <c r="T55" s="227"/>
      <c r="U55" s="228"/>
      <c r="V55" s="227"/>
      <c r="W55" s="228"/>
      <c r="X55" s="227"/>
      <c r="Y55" s="228"/>
      <c r="Z55" s="227"/>
      <c r="AA55" s="228"/>
      <c r="AB55" s="227"/>
      <c r="AC55" s="228"/>
      <c r="AD55" s="227"/>
      <c r="AE55" s="228"/>
      <c r="AF55" s="227"/>
      <c r="AG55" s="228"/>
      <c r="AH55" s="227"/>
      <c r="AI55" s="228"/>
      <c r="AJ55" s="227"/>
      <c r="AK55" s="228"/>
      <c r="AL55" s="227"/>
      <c r="AM55" s="228"/>
      <c r="AN55" s="227"/>
      <c r="AO55" s="210" t="s">
        <v>747</v>
      </c>
      <c r="AP55" s="211"/>
      <c r="AQ55" s="210" t="s">
        <v>748</v>
      </c>
      <c r="AR55" s="211"/>
      <c r="AS55" s="210" t="s">
        <v>747</v>
      </c>
      <c r="AT55" s="211"/>
      <c r="AU55" s="210" t="s">
        <v>748</v>
      </c>
      <c r="AV55" s="211"/>
      <c r="AW55" s="210" t="s">
        <v>747</v>
      </c>
      <c r="AX55" s="211"/>
      <c r="AY55" s="210" t="s">
        <v>748</v>
      </c>
      <c r="AZ55" s="211"/>
      <c r="BA55" s="210" t="s">
        <v>747</v>
      </c>
      <c r="BB55" s="211"/>
      <c r="BC55" s="210" t="s">
        <v>748</v>
      </c>
      <c r="BD55" s="211"/>
      <c r="BE55" s="210" t="s">
        <v>747</v>
      </c>
      <c r="BF55" s="211"/>
      <c r="BG55" s="210" t="s">
        <v>748</v>
      </c>
      <c r="BH55" s="211"/>
      <c r="BI55" s="210" t="s">
        <v>747</v>
      </c>
      <c r="BJ55" s="211"/>
      <c r="BK55" s="210" t="s">
        <v>748</v>
      </c>
      <c r="BL55" s="211"/>
      <c r="BM55" s="210" t="s">
        <v>747</v>
      </c>
      <c r="BN55" s="211"/>
      <c r="BO55" s="210" t="s">
        <v>748</v>
      </c>
      <c r="BP55" s="211"/>
      <c r="BQ55" s="210" t="s">
        <v>747</v>
      </c>
      <c r="BR55" s="211"/>
      <c r="BS55" s="210" t="s">
        <v>748</v>
      </c>
      <c r="BT55" s="211"/>
      <c r="BU55" s="221"/>
      <c r="BV55" s="221"/>
      <c r="BW55" s="221"/>
      <c r="BX55" s="221"/>
      <c r="BY55" s="221"/>
      <c r="BZ55" s="221"/>
      <c r="CA55" s="221"/>
      <c r="CB55" s="221"/>
      <c r="CC55" s="221"/>
      <c r="CD55" s="221"/>
      <c r="CE55" s="221"/>
      <c r="CF55" s="221"/>
      <c r="CG55" s="221"/>
      <c r="CH55" s="221"/>
      <c r="CI55" s="221"/>
      <c r="CJ55" s="221"/>
      <c r="CK55" s="221"/>
      <c r="CL55" s="221"/>
      <c r="CM55" s="221"/>
      <c r="CN55" s="221"/>
      <c r="CO55" s="221"/>
      <c r="CP55" s="221"/>
      <c r="CQ55" s="221"/>
      <c r="CR55" s="221"/>
      <c r="CS55" s="221"/>
      <c r="CT55" s="221"/>
      <c r="CU55" s="221"/>
      <c r="CV55" s="221"/>
      <c r="CW55" s="221"/>
      <c r="CX55" s="221"/>
      <c r="CY55" s="221"/>
      <c r="CZ55" s="221"/>
      <c r="DA55" s="210" t="s">
        <v>747</v>
      </c>
      <c r="DB55" s="211"/>
      <c r="DC55" s="210" t="s">
        <v>748</v>
      </c>
      <c r="DD55" s="211"/>
      <c r="DE55" s="210" t="s">
        <v>747</v>
      </c>
      <c r="DF55" s="211"/>
      <c r="DG55" s="210" t="s">
        <v>748</v>
      </c>
      <c r="DH55" s="211"/>
      <c r="DI55" s="210" t="s">
        <v>747</v>
      </c>
      <c r="DJ55" s="211"/>
      <c r="DK55" s="210" t="s">
        <v>748</v>
      </c>
      <c r="DL55" s="211"/>
      <c r="DM55" s="210" t="s">
        <v>747</v>
      </c>
      <c r="DN55" s="211"/>
      <c r="DO55" s="210" t="s">
        <v>748</v>
      </c>
      <c r="DP55" s="211"/>
      <c r="DQ55" s="229"/>
      <c r="DR55" s="230"/>
      <c r="DS55" s="229"/>
      <c r="DT55" s="230"/>
      <c r="DU55" s="210" t="s">
        <v>747</v>
      </c>
      <c r="DV55" s="211"/>
      <c r="DW55" s="210" t="s">
        <v>748</v>
      </c>
      <c r="DX55" s="211"/>
      <c r="DY55" s="210" t="s">
        <v>747</v>
      </c>
      <c r="DZ55" s="211"/>
      <c r="EA55" s="210" t="s">
        <v>748</v>
      </c>
      <c r="EB55" s="215"/>
      <c r="EC55" s="221"/>
      <c r="ED55" s="221"/>
      <c r="EE55" s="221"/>
      <c r="EF55" s="221"/>
      <c r="EG55" s="221"/>
      <c r="EH55" s="221"/>
      <c r="EI55" s="221"/>
      <c r="EJ55" s="221"/>
      <c r="EK55" s="221"/>
      <c r="EL55" s="221"/>
      <c r="EM55" s="221"/>
      <c r="EN55" s="221"/>
      <c r="EO55" s="221"/>
      <c r="EP55" s="221"/>
      <c r="EQ55" s="221"/>
      <c r="ER55" s="221"/>
      <c r="ES55" s="221"/>
      <c r="ET55" s="221"/>
      <c r="EU55" s="221"/>
      <c r="EV55" s="221"/>
      <c r="EW55" s="221"/>
      <c r="EX55" s="221"/>
      <c r="EY55" s="221"/>
      <c r="EZ55" s="221"/>
      <c r="FA55" s="221"/>
      <c r="FB55" s="221"/>
      <c r="FC55" s="221"/>
      <c r="FD55" s="221"/>
      <c r="FE55" s="221"/>
      <c r="FF55" s="221"/>
      <c r="FG55" s="221"/>
      <c r="FH55" s="221"/>
      <c r="FI55" s="210" t="s">
        <v>747</v>
      </c>
      <c r="FJ55" s="211"/>
      <c r="FK55" s="210" t="s">
        <v>748</v>
      </c>
      <c r="FL55" s="211"/>
      <c r="FM55" s="210" t="s">
        <v>747</v>
      </c>
      <c r="FN55" s="211"/>
      <c r="FO55" s="210" t="s">
        <v>748</v>
      </c>
      <c r="FP55" s="211"/>
      <c r="FQ55" s="210" t="s">
        <v>747</v>
      </c>
      <c r="FR55" s="211"/>
      <c r="FS55" s="210" t="s">
        <v>748</v>
      </c>
      <c r="FT55" s="211"/>
      <c r="FU55" s="210" t="s">
        <v>747</v>
      </c>
      <c r="FV55" s="211"/>
      <c r="FW55" s="210" t="s">
        <v>748</v>
      </c>
      <c r="FX55" s="211"/>
      <c r="FY55" s="229"/>
      <c r="FZ55" s="230"/>
      <c r="GA55" s="229"/>
      <c r="GB55" s="230"/>
      <c r="GC55" s="210" t="s">
        <v>747</v>
      </c>
      <c r="GD55" s="211"/>
      <c r="GE55" s="210" t="s">
        <v>748</v>
      </c>
      <c r="GF55" s="211"/>
      <c r="GG55" s="210" t="s">
        <v>747</v>
      </c>
      <c r="GH55" s="211"/>
      <c r="GI55" s="210" t="s">
        <v>748</v>
      </c>
      <c r="GJ55" s="215"/>
    </row>
    <row r="56" spans="3:192" ht="15.75" customHeight="1" outlineLevel="1">
      <c r="G56" s="205"/>
      <c r="H56" s="295"/>
      <c r="I56" s="231"/>
      <c r="J56" s="232"/>
      <c r="K56" s="233"/>
      <c r="L56" s="232"/>
      <c r="M56" s="233"/>
      <c r="N56" s="232"/>
      <c r="O56" s="233"/>
      <c r="P56" s="232"/>
      <c r="Q56" s="233"/>
      <c r="R56" s="232"/>
      <c r="S56" s="233"/>
      <c r="T56" s="232"/>
      <c r="U56" s="233"/>
      <c r="V56" s="232"/>
      <c r="W56" s="233"/>
      <c r="X56" s="232"/>
      <c r="Y56" s="233"/>
      <c r="Z56" s="232"/>
      <c r="AA56" s="233"/>
      <c r="AB56" s="232"/>
      <c r="AC56" s="233"/>
      <c r="AD56" s="232"/>
      <c r="AE56" s="233"/>
      <c r="AF56" s="232"/>
      <c r="AG56" s="233"/>
      <c r="AH56" s="232"/>
      <c r="AI56" s="233"/>
      <c r="AJ56" s="232"/>
      <c r="AK56" s="233"/>
      <c r="AL56" s="232"/>
      <c r="AM56" s="233"/>
      <c r="AN56" s="232"/>
      <c r="AO56" s="234">
        <f>AO58+AP58</f>
        <v>28</v>
      </c>
      <c r="AP56" s="235"/>
      <c r="AQ56" s="234">
        <f t="shared" ref="AQ56" si="312">AQ58+AR58</f>
        <v>28</v>
      </c>
      <c r="AR56" s="235"/>
      <c r="AS56" s="234">
        <f t="shared" ref="AS56" si="313">AS58+AT58</f>
        <v>32</v>
      </c>
      <c r="AT56" s="235"/>
      <c r="AU56" s="234">
        <f t="shared" ref="AU56" si="314">AU58+AV58</f>
        <v>28</v>
      </c>
      <c r="AV56" s="235"/>
      <c r="AW56" s="234">
        <f t="shared" ref="AW56" si="315">AW58+AX58</f>
        <v>28</v>
      </c>
      <c r="AX56" s="235"/>
      <c r="AY56" s="234">
        <f t="shared" ref="AY56" si="316">AY58+AZ58</f>
        <v>24</v>
      </c>
      <c r="AZ56" s="235"/>
      <c r="BA56" s="234">
        <f t="shared" ref="BA56" si="317">BA58+BB58</f>
        <v>32</v>
      </c>
      <c r="BB56" s="235"/>
      <c r="BC56" s="234">
        <f t="shared" ref="BC56" si="318">BC58+BD58</f>
        <v>32</v>
      </c>
      <c r="BD56" s="235"/>
      <c r="BE56" s="234">
        <f t="shared" ref="BE56" si="319">BE58+BF58</f>
        <v>24</v>
      </c>
      <c r="BF56" s="235"/>
      <c r="BG56" s="234">
        <f t="shared" ref="BG56" si="320">BG58+BH58</f>
        <v>28</v>
      </c>
      <c r="BH56" s="235"/>
      <c r="BI56" s="234">
        <f t="shared" ref="BI56" si="321">BI58+BJ58</f>
        <v>20</v>
      </c>
      <c r="BJ56" s="235"/>
      <c r="BK56" s="234">
        <f t="shared" ref="BK56" si="322">BK58+BL58</f>
        <v>24</v>
      </c>
      <c r="BL56" s="235"/>
      <c r="BM56" s="234">
        <f t="shared" ref="BM56" si="323">BM58+BN58</f>
        <v>32</v>
      </c>
      <c r="BN56" s="235"/>
      <c r="BO56" s="234">
        <f t="shared" ref="BO56" si="324">BO58+BP58</f>
        <v>32</v>
      </c>
      <c r="BP56" s="235"/>
      <c r="BQ56" s="234">
        <f t="shared" ref="BQ56" si="325">BQ58+BR58</f>
        <v>32</v>
      </c>
      <c r="BR56" s="235"/>
      <c r="BS56" s="234">
        <f t="shared" ref="BS56" si="326">BS58+BT58</f>
        <v>32</v>
      </c>
      <c r="BT56" s="235"/>
      <c r="BU56" s="221"/>
      <c r="BV56" s="221"/>
      <c r="BW56" s="221"/>
      <c r="BX56" s="221"/>
      <c r="BY56" s="221"/>
      <c r="BZ56" s="221"/>
      <c r="CA56" s="221"/>
      <c r="CB56" s="221"/>
      <c r="CC56" s="221"/>
      <c r="CD56" s="221"/>
      <c r="CE56" s="221"/>
      <c r="CF56" s="221"/>
      <c r="CG56" s="221"/>
      <c r="CH56" s="221"/>
      <c r="CI56" s="221"/>
      <c r="CJ56" s="221"/>
      <c r="CK56" s="221"/>
      <c r="CL56" s="221"/>
      <c r="CM56" s="221"/>
      <c r="CN56" s="221"/>
      <c r="CO56" s="221"/>
      <c r="CP56" s="221"/>
      <c r="CQ56" s="221"/>
      <c r="CR56" s="221"/>
      <c r="CS56" s="221"/>
      <c r="CT56" s="221"/>
      <c r="CU56" s="221"/>
      <c r="CV56" s="221"/>
      <c r="CW56" s="221"/>
      <c r="CX56" s="221"/>
      <c r="CY56" s="221"/>
      <c r="CZ56" s="221"/>
      <c r="DA56" s="236">
        <f>DA58+DB58</f>
        <v>32</v>
      </c>
      <c r="DB56" s="237"/>
      <c r="DC56" s="238">
        <f>SUM(DD59:DD62)</f>
        <v>16</v>
      </c>
      <c r="DD56" s="239"/>
      <c r="DE56" s="238">
        <f>SUM(DE59:DE62)</f>
        <v>16</v>
      </c>
      <c r="DF56" s="239"/>
      <c r="DG56" s="238">
        <f>SUM(DH59:DH62)</f>
        <v>16</v>
      </c>
      <c r="DH56" s="239"/>
      <c r="DI56" s="238">
        <f>SUM(DI59:DI62)</f>
        <v>16</v>
      </c>
      <c r="DJ56" s="239"/>
      <c r="DK56" s="238">
        <f>SUM(DL59:DL62)</f>
        <v>4</v>
      </c>
      <c r="DL56" s="239"/>
      <c r="DM56" s="238">
        <f>SUM(DM59:DM62)</f>
        <v>4</v>
      </c>
      <c r="DN56" s="239"/>
      <c r="DO56" s="238">
        <f>SUM(DP59:DP62)</f>
        <v>8</v>
      </c>
      <c r="DP56" s="239"/>
      <c r="DQ56" s="240"/>
      <c r="DR56" s="241"/>
      <c r="DS56" s="240"/>
      <c r="DT56" s="241"/>
      <c r="DU56" s="238">
        <f>DU58+DV58</f>
        <v>32</v>
      </c>
      <c r="DV56" s="239"/>
      <c r="DW56" s="238">
        <f>DW58+DX58</f>
        <v>24</v>
      </c>
      <c r="DX56" s="239"/>
      <c r="DY56" s="238">
        <f t="shared" ref="DY56" si="327">DY58+DZ58</f>
        <v>28</v>
      </c>
      <c r="DZ56" s="239"/>
      <c r="EA56" s="238">
        <f t="shared" ref="EA56" si="328">EA58+EB58</f>
        <v>28</v>
      </c>
      <c r="EB56" s="296"/>
      <c r="EC56" s="221"/>
      <c r="ED56" s="221"/>
      <c r="EE56" s="221"/>
      <c r="EF56" s="221"/>
      <c r="EG56" s="221"/>
      <c r="EH56" s="221"/>
      <c r="EI56" s="221"/>
      <c r="EJ56" s="221"/>
      <c r="EK56" s="221"/>
      <c r="EL56" s="221"/>
      <c r="EM56" s="221"/>
      <c r="EN56" s="221"/>
      <c r="EO56" s="221"/>
      <c r="EP56" s="221"/>
      <c r="EQ56" s="221"/>
      <c r="ER56" s="221"/>
      <c r="ES56" s="221"/>
      <c r="ET56" s="221"/>
      <c r="EU56" s="221"/>
      <c r="EV56" s="221"/>
      <c r="EW56" s="221"/>
      <c r="EX56" s="221"/>
      <c r="EY56" s="221"/>
      <c r="EZ56" s="221"/>
      <c r="FA56" s="221"/>
      <c r="FB56" s="221"/>
      <c r="FC56" s="221"/>
      <c r="FD56" s="221"/>
      <c r="FE56" s="221"/>
      <c r="FF56" s="221"/>
      <c r="FG56" s="221"/>
      <c r="FH56" s="221"/>
      <c r="FI56" s="236">
        <f>FI58+FJ58</f>
        <v>32</v>
      </c>
      <c r="FJ56" s="237"/>
      <c r="FK56" s="238">
        <f>SUM(FL59:FL62)</f>
        <v>16</v>
      </c>
      <c r="FL56" s="239"/>
      <c r="FM56" s="238">
        <f>SUM(FM59:FM62)</f>
        <v>16</v>
      </c>
      <c r="FN56" s="239"/>
      <c r="FO56" s="238">
        <f>SUM(FP59:FP62)</f>
        <v>16</v>
      </c>
      <c r="FP56" s="239"/>
      <c r="FQ56" s="238">
        <f>SUM(FQ59:FQ62)</f>
        <v>16</v>
      </c>
      <c r="FR56" s="239"/>
      <c r="FS56" s="238">
        <f>SUM(FT59:FT62)</f>
        <v>4</v>
      </c>
      <c r="FT56" s="239"/>
      <c r="FU56" s="238">
        <f>SUM(FU59:FU62)</f>
        <v>4</v>
      </c>
      <c r="FV56" s="239"/>
      <c r="FW56" s="238">
        <f>SUM(FX59:FX62)</f>
        <v>8</v>
      </c>
      <c r="FX56" s="239"/>
      <c r="FY56" s="240"/>
      <c r="FZ56" s="241"/>
      <c r="GA56" s="240"/>
      <c r="GB56" s="241"/>
      <c r="GC56" s="238">
        <f>GC58+GD58</f>
        <v>32</v>
      </c>
      <c r="GD56" s="239"/>
      <c r="GE56" s="238">
        <f>GE58+GF58</f>
        <v>24</v>
      </c>
      <c r="GF56" s="239"/>
      <c r="GG56" s="238">
        <f t="shared" ref="GG56" si="329">GG58+GH58</f>
        <v>28</v>
      </c>
      <c r="GH56" s="239"/>
      <c r="GI56" s="238">
        <f t="shared" ref="GI56" si="330">GI58+GJ58</f>
        <v>28</v>
      </c>
      <c r="GJ56" s="296"/>
    </row>
    <row r="57" spans="3:192" ht="15.75" customHeight="1" outlineLevel="1">
      <c r="G57" s="205"/>
      <c r="H57" s="295"/>
      <c r="I57" s="242" t="s">
        <v>749</v>
      </c>
      <c r="J57" s="243" t="s">
        <v>748</v>
      </c>
      <c r="K57" s="243" t="s">
        <v>749</v>
      </c>
      <c r="L57" s="243" t="s">
        <v>748</v>
      </c>
      <c r="M57" s="243" t="s">
        <v>749</v>
      </c>
      <c r="N57" s="243" t="s">
        <v>748</v>
      </c>
      <c r="O57" s="243" t="s">
        <v>749</v>
      </c>
      <c r="P57" s="243" t="s">
        <v>748</v>
      </c>
      <c r="Q57" s="243" t="s">
        <v>749</v>
      </c>
      <c r="R57" s="243" t="s">
        <v>748</v>
      </c>
      <c r="S57" s="243" t="s">
        <v>749</v>
      </c>
      <c r="T57" s="243" t="s">
        <v>748</v>
      </c>
      <c r="U57" s="243" t="s">
        <v>749</v>
      </c>
      <c r="V57" s="243" t="s">
        <v>748</v>
      </c>
      <c r="W57" s="243" t="s">
        <v>749</v>
      </c>
      <c r="X57" s="243" t="s">
        <v>748</v>
      </c>
      <c r="Y57" s="243" t="s">
        <v>749</v>
      </c>
      <c r="Z57" s="243" t="s">
        <v>748</v>
      </c>
      <c r="AA57" s="243" t="s">
        <v>749</v>
      </c>
      <c r="AB57" s="243" t="s">
        <v>748</v>
      </c>
      <c r="AC57" s="243" t="s">
        <v>749</v>
      </c>
      <c r="AD57" s="243" t="s">
        <v>748</v>
      </c>
      <c r="AE57" s="243" t="s">
        <v>749</v>
      </c>
      <c r="AF57" s="243" t="s">
        <v>748</v>
      </c>
      <c r="AG57" s="243" t="s">
        <v>749</v>
      </c>
      <c r="AH57" s="243" t="s">
        <v>748</v>
      </c>
      <c r="AI57" s="243" t="s">
        <v>749</v>
      </c>
      <c r="AJ57" s="243" t="s">
        <v>748</v>
      </c>
      <c r="AK57" s="243" t="s">
        <v>749</v>
      </c>
      <c r="AL57" s="243" t="s">
        <v>748</v>
      </c>
      <c r="AM57" s="243" t="s">
        <v>749</v>
      </c>
      <c r="AN57" s="243" t="s">
        <v>748</v>
      </c>
      <c r="AO57" s="243" t="s">
        <v>749</v>
      </c>
      <c r="AP57" s="243" t="s">
        <v>748</v>
      </c>
      <c r="AQ57" s="243" t="s">
        <v>749</v>
      </c>
      <c r="AR57" s="243" t="s">
        <v>748</v>
      </c>
      <c r="AS57" s="243" t="s">
        <v>749</v>
      </c>
      <c r="AT57" s="243" t="s">
        <v>748</v>
      </c>
      <c r="AU57" s="243" t="s">
        <v>749</v>
      </c>
      <c r="AV57" s="243" t="s">
        <v>748</v>
      </c>
      <c r="AW57" s="243" t="s">
        <v>749</v>
      </c>
      <c r="AX57" s="243" t="s">
        <v>748</v>
      </c>
      <c r="AY57" s="243" t="s">
        <v>749</v>
      </c>
      <c r="AZ57" s="243" t="s">
        <v>748</v>
      </c>
      <c r="BA57" s="243" t="s">
        <v>749</v>
      </c>
      <c r="BB57" s="243" t="s">
        <v>748</v>
      </c>
      <c r="BC57" s="243" t="s">
        <v>749</v>
      </c>
      <c r="BD57" s="243" t="s">
        <v>748</v>
      </c>
      <c r="BE57" s="243" t="s">
        <v>749</v>
      </c>
      <c r="BF57" s="243" t="s">
        <v>748</v>
      </c>
      <c r="BG57" s="243" t="s">
        <v>749</v>
      </c>
      <c r="BH57" s="243" t="s">
        <v>748</v>
      </c>
      <c r="BI57" s="243" t="s">
        <v>749</v>
      </c>
      <c r="BJ57" s="243" t="s">
        <v>748</v>
      </c>
      <c r="BK57" s="243" t="s">
        <v>749</v>
      </c>
      <c r="BL57" s="243" t="s">
        <v>748</v>
      </c>
      <c r="BM57" s="243" t="s">
        <v>749</v>
      </c>
      <c r="BN57" s="243" t="s">
        <v>748</v>
      </c>
      <c r="BO57" s="243" t="s">
        <v>749</v>
      </c>
      <c r="BP57" s="243" t="s">
        <v>748</v>
      </c>
      <c r="BQ57" s="243" t="s">
        <v>749</v>
      </c>
      <c r="BR57" s="243" t="s">
        <v>748</v>
      </c>
      <c r="BS57" s="243" t="s">
        <v>749</v>
      </c>
      <c r="BT57" s="243" t="s">
        <v>748</v>
      </c>
      <c r="BU57" s="243" t="s">
        <v>749</v>
      </c>
      <c r="BV57" s="243" t="s">
        <v>748</v>
      </c>
      <c r="BW57" s="243" t="s">
        <v>749</v>
      </c>
      <c r="BX57" s="243" t="s">
        <v>748</v>
      </c>
      <c r="BY57" s="243" t="s">
        <v>749</v>
      </c>
      <c r="BZ57" s="243" t="s">
        <v>748</v>
      </c>
      <c r="CA57" s="243" t="s">
        <v>749</v>
      </c>
      <c r="CB57" s="243" t="s">
        <v>748</v>
      </c>
      <c r="CC57" s="243" t="s">
        <v>749</v>
      </c>
      <c r="CD57" s="243" t="s">
        <v>748</v>
      </c>
      <c r="CE57" s="243" t="s">
        <v>749</v>
      </c>
      <c r="CF57" s="243" t="s">
        <v>748</v>
      </c>
      <c r="CG57" s="243" t="s">
        <v>749</v>
      </c>
      <c r="CH57" s="243" t="s">
        <v>748</v>
      </c>
      <c r="CI57" s="243" t="s">
        <v>749</v>
      </c>
      <c r="CJ57" s="243" t="s">
        <v>748</v>
      </c>
      <c r="CK57" s="243" t="s">
        <v>749</v>
      </c>
      <c r="CL57" s="243" t="s">
        <v>748</v>
      </c>
      <c r="CM57" s="243" t="s">
        <v>749</v>
      </c>
      <c r="CN57" s="243" t="s">
        <v>748</v>
      </c>
      <c r="CO57" s="243" t="s">
        <v>749</v>
      </c>
      <c r="CP57" s="243" t="s">
        <v>748</v>
      </c>
      <c r="CQ57" s="243" t="s">
        <v>749</v>
      </c>
      <c r="CR57" s="243" t="s">
        <v>748</v>
      </c>
      <c r="CS57" s="243" t="s">
        <v>749</v>
      </c>
      <c r="CT57" s="243" t="s">
        <v>748</v>
      </c>
      <c r="CU57" s="243" t="s">
        <v>749</v>
      </c>
      <c r="CV57" s="243" t="s">
        <v>748</v>
      </c>
      <c r="CW57" s="243" t="s">
        <v>749</v>
      </c>
      <c r="CX57" s="243" t="s">
        <v>748</v>
      </c>
      <c r="CY57" s="243" t="s">
        <v>749</v>
      </c>
      <c r="CZ57" s="243" t="s">
        <v>748</v>
      </c>
      <c r="DA57" s="243" t="s">
        <v>749</v>
      </c>
      <c r="DB57" s="243" t="s">
        <v>748</v>
      </c>
      <c r="DC57" s="243" t="s">
        <v>749</v>
      </c>
      <c r="DD57" s="243" t="s">
        <v>748</v>
      </c>
      <c r="DE57" s="243" t="s">
        <v>749</v>
      </c>
      <c r="DF57" s="243" t="s">
        <v>748</v>
      </c>
      <c r="DG57" s="243" t="s">
        <v>749</v>
      </c>
      <c r="DH57" s="243" t="s">
        <v>748</v>
      </c>
      <c r="DI57" s="243" t="s">
        <v>749</v>
      </c>
      <c r="DJ57" s="243" t="s">
        <v>748</v>
      </c>
      <c r="DK57" s="243" t="s">
        <v>749</v>
      </c>
      <c r="DL57" s="243" t="s">
        <v>748</v>
      </c>
      <c r="DM57" s="243" t="s">
        <v>749</v>
      </c>
      <c r="DN57" s="243" t="s">
        <v>748</v>
      </c>
      <c r="DO57" s="243" t="s">
        <v>749</v>
      </c>
      <c r="DP57" s="243" t="s">
        <v>748</v>
      </c>
      <c r="DQ57" s="243" t="s">
        <v>749</v>
      </c>
      <c r="DR57" s="243" t="s">
        <v>748</v>
      </c>
      <c r="DS57" s="243" t="s">
        <v>749</v>
      </c>
      <c r="DT57" s="243" t="s">
        <v>748</v>
      </c>
      <c r="DU57" s="243" t="s">
        <v>749</v>
      </c>
      <c r="DV57" s="243" t="s">
        <v>748</v>
      </c>
      <c r="DW57" s="243" t="s">
        <v>749</v>
      </c>
      <c r="DX57" s="243" t="s">
        <v>748</v>
      </c>
      <c r="DY57" s="243" t="s">
        <v>749</v>
      </c>
      <c r="DZ57" s="243" t="s">
        <v>748</v>
      </c>
      <c r="EA57" s="243" t="s">
        <v>749</v>
      </c>
      <c r="EB57" s="243" t="s">
        <v>748</v>
      </c>
      <c r="EC57" s="243" t="s">
        <v>749</v>
      </c>
      <c r="ED57" s="243" t="s">
        <v>748</v>
      </c>
      <c r="EE57" s="243" t="s">
        <v>749</v>
      </c>
      <c r="EF57" s="243" t="s">
        <v>748</v>
      </c>
      <c r="EG57" s="243" t="s">
        <v>749</v>
      </c>
      <c r="EH57" s="243" t="s">
        <v>748</v>
      </c>
      <c r="EI57" s="243" t="s">
        <v>749</v>
      </c>
      <c r="EJ57" s="243" t="s">
        <v>748</v>
      </c>
      <c r="EK57" s="243" t="s">
        <v>749</v>
      </c>
      <c r="EL57" s="243" t="s">
        <v>748</v>
      </c>
      <c r="EM57" s="243" t="s">
        <v>749</v>
      </c>
      <c r="EN57" s="243" t="s">
        <v>748</v>
      </c>
      <c r="EO57" s="243" t="s">
        <v>749</v>
      </c>
      <c r="EP57" s="243" t="s">
        <v>748</v>
      </c>
      <c r="EQ57" s="243" t="s">
        <v>749</v>
      </c>
      <c r="ER57" s="243" t="s">
        <v>748</v>
      </c>
      <c r="ES57" s="243" t="s">
        <v>749</v>
      </c>
      <c r="ET57" s="243" t="s">
        <v>748</v>
      </c>
      <c r="EU57" s="243" t="s">
        <v>749</v>
      </c>
      <c r="EV57" s="243" t="s">
        <v>748</v>
      </c>
      <c r="EW57" s="243" t="s">
        <v>749</v>
      </c>
      <c r="EX57" s="243" t="s">
        <v>748</v>
      </c>
      <c r="EY57" s="243" t="s">
        <v>749</v>
      </c>
      <c r="EZ57" s="243" t="s">
        <v>748</v>
      </c>
      <c r="FA57" s="243" t="s">
        <v>749</v>
      </c>
      <c r="FB57" s="243" t="s">
        <v>748</v>
      </c>
      <c r="FC57" s="243" t="s">
        <v>749</v>
      </c>
      <c r="FD57" s="243" t="s">
        <v>748</v>
      </c>
      <c r="FE57" s="243" t="s">
        <v>749</v>
      </c>
      <c r="FF57" s="243" t="s">
        <v>748</v>
      </c>
      <c r="FG57" s="243" t="s">
        <v>749</v>
      </c>
      <c r="FH57" s="243" t="s">
        <v>748</v>
      </c>
      <c r="FI57" s="243" t="s">
        <v>749</v>
      </c>
      <c r="FJ57" s="243" t="s">
        <v>748</v>
      </c>
      <c r="FK57" s="243" t="s">
        <v>749</v>
      </c>
      <c r="FL57" s="243" t="s">
        <v>748</v>
      </c>
      <c r="FM57" s="243" t="s">
        <v>749</v>
      </c>
      <c r="FN57" s="243" t="s">
        <v>748</v>
      </c>
      <c r="FO57" s="243" t="s">
        <v>749</v>
      </c>
      <c r="FP57" s="243" t="s">
        <v>748</v>
      </c>
      <c r="FQ57" s="243" t="s">
        <v>749</v>
      </c>
      <c r="FR57" s="243" t="s">
        <v>748</v>
      </c>
      <c r="FS57" s="243" t="s">
        <v>749</v>
      </c>
      <c r="FT57" s="243" t="s">
        <v>748</v>
      </c>
      <c r="FU57" s="243" t="s">
        <v>749</v>
      </c>
      <c r="FV57" s="243" t="s">
        <v>748</v>
      </c>
      <c r="FW57" s="243" t="s">
        <v>749</v>
      </c>
      <c r="FX57" s="243" t="s">
        <v>748</v>
      </c>
      <c r="FY57" s="243" t="s">
        <v>749</v>
      </c>
      <c r="FZ57" s="243" t="s">
        <v>748</v>
      </c>
      <c r="GA57" s="243" t="s">
        <v>749</v>
      </c>
      <c r="GB57" s="243" t="s">
        <v>748</v>
      </c>
      <c r="GC57" s="243" t="s">
        <v>749</v>
      </c>
      <c r="GD57" s="243" t="s">
        <v>748</v>
      </c>
      <c r="GE57" s="243" t="s">
        <v>749</v>
      </c>
      <c r="GF57" s="243" t="s">
        <v>748</v>
      </c>
      <c r="GG57" s="243" t="s">
        <v>749</v>
      </c>
      <c r="GH57" s="243" t="s">
        <v>748</v>
      </c>
      <c r="GI57" s="243" t="s">
        <v>749</v>
      </c>
      <c r="GJ57" s="243" t="s">
        <v>748</v>
      </c>
    </row>
    <row r="58" spans="3:192" ht="15.75" customHeight="1" outlineLevel="1" thickBot="1">
      <c r="G58" s="205"/>
      <c r="H58" s="297"/>
      <c r="I58" s="244">
        <f>SUM(I59:I62)</f>
        <v>12</v>
      </c>
      <c r="J58" s="244">
        <f>SUM(J59:J62)</f>
        <v>16</v>
      </c>
      <c r="K58" s="244">
        <f t="shared" ref="K58:BV58" si="331">SUM(K59:K62)</f>
        <v>16</v>
      </c>
      <c r="L58" s="244">
        <f t="shared" si="331"/>
        <v>16</v>
      </c>
      <c r="M58" s="244">
        <f t="shared" si="331"/>
        <v>16</v>
      </c>
      <c r="N58" s="244">
        <f t="shared" si="331"/>
        <v>16</v>
      </c>
      <c r="O58" s="244">
        <f t="shared" si="331"/>
        <v>12</v>
      </c>
      <c r="P58" s="244">
        <f t="shared" si="331"/>
        <v>16</v>
      </c>
      <c r="Q58" s="244">
        <f t="shared" si="331"/>
        <v>16</v>
      </c>
      <c r="R58" s="244">
        <f t="shared" si="331"/>
        <v>8</v>
      </c>
      <c r="S58" s="244">
        <f t="shared" si="331"/>
        <v>16</v>
      </c>
      <c r="T58" s="244">
        <f t="shared" si="331"/>
        <v>16</v>
      </c>
      <c r="U58" s="244">
        <f t="shared" si="331"/>
        <v>16</v>
      </c>
      <c r="V58" s="244">
        <f t="shared" si="331"/>
        <v>16</v>
      </c>
      <c r="W58" s="244">
        <f t="shared" si="331"/>
        <v>16</v>
      </c>
      <c r="X58" s="244">
        <f t="shared" si="331"/>
        <v>16</v>
      </c>
      <c r="Y58" s="244">
        <f t="shared" si="331"/>
        <v>16</v>
      </c>
      <c r="Z58" s="244">
        <f t="shared" si="331"/>
        <v>16</v>
      </c>
      <c r="AA58" s="244">
        <f t="shared" si="331"/>
        <v>16</v>
      </c>
      <c r="AB58" s="244">
        <f t="shared" si="331"/>
        <v>16</v>
      </c>
      <c r="AC58" s="244">
        <f t="shared" si="331"/>
        <v>16</v>
      </c>
      <c r="AD58" s="244">
        <f t="shared" si="331"/>
        <v>16</v>
      </c>
      <c r="AE58" s="244">
        <f t="shared" si="331"/>
        <v>16</v>
      </c>
      <c r="AF58" s="244">
        <f t="shared" si="331"/>
        <v>16</v>
      </c>
      <c r="AG58" s="244">
        <f t="shared" si="331"/>
        <v>16</v>
      </c>
      <c r="AH58" s="244">
        <f t="shared" si="331"/>
        <v>16</v>
      </c>
      <c r="AI58" s="244">
        <f t="shared" si="331"/>
        <v>16</v>
      </c>
      <c r="AJ58" s="244">
        <f t="shared" si="331"/>
        <v>16</v>
      </c>
      <c r="AK58" s="244">
        <f t="shared" si="331"/>
        <v>16</v>
      </c>
      <c r="AL58" s="244">
        <f t="shared" si="331"/>
        <v>16</v>
      </c>
      <c r="AM58" s="244">
        <f t="shared" si="331"/>
        <v>16</v>
      </c>
      <c r="AN58" s="244">
        <f t="shared" si="331"/>
        <v>16</v>
      </c>
      <c r="AO58" s="244">
        <f t="shared" si="331"/>
        <v>16</v>
      </c>
      <c r="AP58" s="244">
        <f t="shared" si="331"/>
        <v>12</v>
      </c>
      <c r="AQ58" s="244">
        <f t="shared" si="331"/>
        <v>12</v>
      </c>
      <c r="AR58" s="244">
        <f t="shared" si="331"/>
        <v>16</v>
      </c>
      <c r="AS58" s="244">
        <f t="shared" si="331"/>
        <v>16</v>
      </c>
      <c r="AT58" s="244">
        <f t="shared" si="331"/>
        <v>16</v>
      </c>
      <c r="AU58" s="244">
        <f t="shared" si="331"/>
        <v>12</v>
      </c>
      <c r="AV58" s="244">
        <f t="shared" si="331"/>
        <v>16</v>
      </c>
      <c r="AW58" s="244">
        <f t="shared" si="331"/>
        <v>12</v>
      </c>
      <c r="AX58" s="244">
        <f t="shared" si="331"/>
        <v>16</v>
      </c>
      <c r="AY58" s="244">
        <f t="shared" si="331"/>
        <v>16</v>
      </c>
      <c r="AZ58" s="244">
        <f t="shared" si="331"/>
        <v>8</v>
      </c>
      <c r="BA58" s="244">
        <f t="shared" si="331"/>
        <v>16</v>
      </c>
      <c r="BB58" s="244">
        <f t="shared" si="331"/>
        <v>16</v>
      </c>
      <c r="BC58" s="244">
        <f t="shared" si="331"/>
        <v>16</v>
      </c>
      <c r="BD58" s="244">
        <f t="shared" si="331"/>
        <v>16</v>
      </c>
      <c r="BE58" s="244">
        <f t="shared" si="331"/>
        <v>12</v>
      </c>
      <c r="BF58" s="244">
        <f t="shared" si="331"/>
        <v>12</v>
      </c>
      <c r="BG58" s="244">
        <f t="shared" si="331"/>
        <v>12</v>
      </c>
      <c r="BH58" s="244">
        <f t="shared" si="331"/>
        <v>16</v>
      </c>
      <c r="BI58" s="244">
        <f t="shared" si="331"/>
        <v>8</v>
      </c>
      <c r="BJ58" s="244">
        <f t="shared" si="331"/>
        <v>12</v>
      </c>
      <c r="BK58" s="244">
        <f t="shared" si="331"/>
        <v>12</v>
      </c>
      <c r="BL58" s="244">
        <f t="shared" si="331"/>
        <v>12</v>
      </c>
      <c r="BM58" s="244">
        <f t="shared" si="331"/>
        <v>16</v>
      </c>
      <c r="BN58" s="244">
        <f t="shared" si="331"/>
        <v>16</v>
      </c>
      <c r="BO58" s="244">
        <f t="shared" si="331"/>
        <v>16</v>
      </c>
      <c r="BP58" s="244">
        <f t="shared" si="331"/>
        <v>16</v>
      </c>
      <c r="BQ58" s="244">
        <f t="shared" si="331"/>
        <v>16</v>
      </c>
      <c r="BR58" s="244">
        <f t="shared" si="331"/>
        <v>16</v>
      </c>
      <c r="BS58" s="244">
        <f t="shared" si="331"/>
        <v>16</v>
      </c>
      <c r="BT58" s="244">
        <f t="shared" si="331"/>
        <v>16</v>
      </c>
      <c r="BU58" s="244">
        <f t="shared" si="331"/>
        <v>16</v>
      </c>
      <c r="BV58" s="244">
        <f t="shared" si="331"/>
        <v>12</v>
      </c>
      <c r="BW58" s="244">
        <f t="shared" ref="BW58:EH58" si="332">SUM(BW59:BW62)</f>
        <v>12</v>
      </c>
      <c r="BX58" s="244">
        <f t="shared" si="332"/>
        <v>16</v>
      </c>
      <c r="BY58" s="244">
        <f t="shared" si="332"/>
        <v>16</v>
      </c>
      <c r="BZ58" s="244">
        <f t="shared" si="332"/>
        <v>16</v>
      </c>
      <c r="CA58" s="244">
        <f t="shared" si="332"/>
        <v>16</v>
      </c>
      <c r="CB58" s="244">
        <f t="shared" si="332"/>
        <v>8</v>
      </c>
      <c r="CC58" s="244">
        <f t="shared" si="332"/>
        <v>16</v>
      </c>
      <c r="CD58" s="244">
        <f t="shared" si="332"/>
        <v>16</v>
      </c>
      <c r="CE58" s="244">
        <f t="shared" si="332"/>
        <v>12</v>
      </c>
      <c r="CF58" s="244">
        <f t="shared" si="332"/>
        <v>8</v>
      </c>
      <c r="CG58" s="244">
        <f t="shared" si="332"/>
        <v>16</v>
      </c>
      <c r="CH58" s="244">
        <f t="shared" si="332"/>
        <v>16</v>
      </c>
      <c r="CI58" s="244">
        <f t="shared" si="332"/>
        <v>16</v>
      </c>
      <c r="CJ58" s="244">
        <f t="shared" si="332"/>
        <v>16</v>
      </c>
      <c r="CK58" s="244">
        <f t="shared" si="332"/>
        <v>12</v>
      </c>
      <c r="CL58" s="244">
        <f t="shared" si="332"/>
        <v>16</v>
      </c>
      <c r="CM58" s="244">
        <f t="shared" si="332"/>
        <v>16</v>
      </c>
      <c r="CN58" s="244">
        <f t="shared" si="332"/>
        <v>12</v>
      </c>
      <c r="CO58" s="244">
        <f t="shared" si="332"/>
        <v>16</v>
      </c>
      <c r="CP58" s="244">
        <f t="shared" si="332"/>
        <v>16</v>
      </c>
      <c r="CQ58" s="244">
        <f t="shared" si="332"/>
        <v>12</v>
      </c>
      <c r="CR58" s="244">
        <f t="shared" si="332"/>
        <v>16</v>
      </c>
      <c r="CS58" s="244">
        <f t="shared" si="332"/>
        <v>12</v>
      </c>
      <c r="CT58" s="244">
        <f t="shared" si="332"/>
        <v>16</v>
      </c>
      <c r="CU58" s="244">
        <f t="shared" si="332"/>
        <v>16</v>
      </c>
      <c r="CV58" s="244">
        <f t="shared" si="332"/>
        <v>8</v>
      </c>
      <c r="CW58" s="244">
        <f t="shared" si="332"/>
        <v>12</v>
      </c>
      <c r="CX58" s="244">
        <f t="shared" si="332"/>
        <v>16</v>
      </c>
      <c r="CY58" s="244">
        <f t="shared" si="332"/>
        <v>16</v>
      </c>
      <c r="CZ58" s="244">
        <f t="shared" si="332"/>
        <v>12</v>
      </c>
      <c r="DA58" s="244">
        <f t="shared" si="332"/>
        <v>16</v>
      </c>
      <c r="DB58" s="244">
        <f t="shared" si="332"/>
        <v>16</v>
      </c>
      <c r="DC58" s="244">
        <f t="shared" si="332"/>
        <v>16</v>
      </c>
      <c r="DD58" s="244">
        <f t="shared" si="332"/>
        <v>16</v>
      </c>
      <c r="DE58" s="244">
        <f t="shared" si="332"/>
        <v>16</v>
      </c>
      <c r="DF58" s="244">
        <f t="shared" si="332"/>
        <v>16</v>
      </c>
      <c r="DG58" s="244">
        <f t="shared" si="332"/>
        <v>16</v>
      </c>
      <c r="DH58" s="244">
        <f t="shared" si="332"/>
        <v>16</v>
      </c>
      <c r="DI58" s="244">
        <f t="shared" si="332"/>
        <v>16</v>
      </c>
      <c r="DJ58" s="244">
        <f t="shared" si="332"/>
        <v>16</v>
      </c>
      <c r="DK58" s="244">
        <f t="shared" si="332"/>
        <v>16</v>
      </c>
      <c r="DL58" s="244">
        <f t="shared" si="332"/>
        <v>4</v>
      </c>
      <c r="DM58" s="244">
        <f t="shared" si="332"/>
        <v>4</v>
      </c>
      <c r="DN58" s="244">
        <f t="shared" si="332"/>
        <v>16</v>
      </c>
      <c r="DO58" s="244">
        <f t="shared" si="332"/>
        <v>16</v>
      </c>
      <c r="DP58" s="244">
        <f t="shared" si="332"/>
        <v>8</v>
      </c>
      <c r="DQ58" s="244">
        <f t="shared" si="332"/>
        <v>12</v>
      </c>
      <c r="DR58" s="244">
        <f t="shared" si="332"/>
        <v>16</v>
      </c>
      <c r="DS58" s="244">
        <f t="shared" si="332"/>
        <v>16</v>
      </c>
      <c r="DT58" s="244">
        <f t="shared" si="332"/>
        <v>16</v>
      </c>
      <c r="DU58" s="244">
        <f t="shared" si="332"/>
        <v>16</v>
      </c>
      <c r="DV58" s="244">
        <f t="shared" si="332"/>
        <v>16</v>
      </c>
      <c r="DW58" s="244">
        <f t="shared" si="332"/>
        <v>8</v>
      </c>
      <c r="DX58" s="244">
        <f t="shared" si="332"/>
        <v>16</v>
      </c>
      <c r="DY58" s="244">
        <f t="shared" si="332"/>
        <v>12</v>
      </c>
      <c r="DZ58" s="244">
        <f t="shared" si="332"/>
        <v>16</v>
      </c>
      <c r="EA58" s="244">
        <f t="shared" si="332"/>
        <v>12</v>
      </c>
      <c r="EB58" s="298">
        <f t="shared" si="332"/>
        <v>16</v>
      </c>
      <c r="EC58" s="244">
        <f t="shared" si="332"/>
        <v>16</v>
      </c>
      <c r="ED58" s="244">
        <f t="shared" si="332"/>
        <v>12</v>
      </c>
      <c r="EE58" s="244">
        <f t="shared" si="332"/>
        <v>12</v>
      </c>
      <c r="EF58" s="244">
        <f t="shared" si="332"/>
        <v>16</v>
      </c>
      <c r="EG58" s="244">
        <f t="shared" si="332"/>
        <v>16</v>
      </c>
      <c r="EH58" s="244">
        <f t="shared" si="332"/>
        <v>16</v>
      </c>
      <c r="EI58" s="244">
        <f t="shared" ref="EI58:GN58" si="333">SUM(EI59:EI62)</f>
        <v>16</v>
      </c>
      <c r="EJ58" s="244">
        <f t="shared" si="333"/>
        <v>8</v>
      </c>
      <c r="EK58" s="244">
        <f t="shared" si="333"/>
        <v>16</v>
      </c>
      <c r="EL58" s="244">
        <f t="shared" si="333"/>
        <v>16</v>
      </c>
      <c r="EM58" s="244">
        <f t="shared" si="333"/>
        <v>12</v>
      </c>
      <c r="EN58" s="244">
        <f t="shared" si="333"/>
        <v>8</v>
      </c>
      <c r="EO58" s="244">
        <f t="shared" si="333"/>
        <v>16</v>
      </c>
      <c r="EP58" s="244">
        <f t="shared" si="333"/>
        <v>16</v>
      </c>
      <c r="EQ58" s="244">
        <f t="shared" si="333"/>
        <v>16</v>
      </c>
      <c r="ER58" s="244">
        <f t="shared" si="333"/>
        <v>16</v>
      </c>
      <c r="ES58" s="244">
        <f t="shared" si="333"/>
        <v>12</v>
      </c>
      <c r="ET58" s="244">
        <f t="shared" si="333"/>
        <v>16</v>
      </c>
      <c r="EU58" s="244">
        <f t="shared" si="333"/>
        <v>16</v>
      </c>
      <c r="EV58" s="244">
        <f t="shared" si="333"/>
        <v>12</v>
      </c>
      <c r="EW58" s="244">
        <f t="shared" si="333"/>
        <v>16</v>
      </c>
      <c r="EX58" s="244">
        <f t="shared" si="333"/>
        <v>16</v>
      </c>
      <c r="EY58" s="244">
        <f t="shared" si="333"/>
        <v>12</v>
      </c>
      <c r="EZ58" s="244">
        <f t="shared" si="333"/>
        <v>16</v>
      </c>
      <c r="FA58" s="244">
        <f t="shared" si="333"/>
        <v>12</v>
      </c>
      <c r="FB58" s="244">
        <f t="shared" si="333"/>
        <v>16</v>
      </c>
      <c r="FC58" s="244">
        <f t="shared" si="333"/>
        <v>16</v>
      </c>
      <c r="FD58" s="244">
        <f t="shared" si="333"/>
        <v>8</v>
      </c>
      <c r="FE58" s="244">
        <f t="shared" si="333"/>
        <v>12</v>
      </c>
      <c r="FF58" s="244">
        <f t="shared" si="333"/>
        <v>16</v>
      </c>
      <c r="FG58" s="244">
        <f t="shared" si="333"/>
        <v>16</v>
      </c>
      <c r="FH58" s="244">
        <f t="shared" si="333"/>
        <v>12</v>
      </c>
      <c r="FI58" s="244">
        <f t="shared" si="333"/>
        <v>16</v>
      </c>
      <c r="FJ58" s="244">
        <f t="shared" si="333"/>
        <v>16</v>
      </c>
      <c r="FK58" s="244">
        <f t="shared" si="333"/>
        <v>16</v>
      </c>
      <c r="FL58" s="244">
        <f t="shared" si="333"/>
        <v>16</v>
      </c>
      <c r="FM58" s="244">
        <f t="shared" si="333"/>
        <v>16</v>
      </c>
      <c r="FN58" s="244">
        <f t="shared" si="333"/>
        <v>16</v>
      </c>
      <c r="FO58" s="244">
        <f t="shared" si="333"/>
        <v>16</v>
      </c>
      <c r="FP58" s="244">
        <f t="shared" si="333"/>
        <v>16</v>
      </c>
      <c r="FQ58" s="244">
        <f t="shared" si="333"/>
        <v>16</v>
      </c>
      <c r="FR58" s="244">
        <f t="shared" si="333"/>
        <v>16</v>
      </c>
      <c r="FS58" s="244">
        <f t="shared" si="333"/>
        <v>16</v>
      </c>
      <c r="FT58" s="244">
        <f t="shared" si="333"/>
        <v>4</v>
      </c>
      <c r="FU58" s="244">
        <f t="shared" si="333"/>
        <v>4</v>
      </c>
      <c r="FV58" s="244">
        <f t="shared" si="333"/>
        <v>16</v>
      </c>
      <c r="FW58" s="244">
        <f t="shared" si="333"/>
        <v>16</v>
      </c>
      <c r="FX58" s="244">
        <f t="shared" si="333"/>
        <v>8</v>
      </c>
      <c r="FY58" s="244">
        <f t="shared" si="333"/>
        <v>12</v>
      </c>
      <c r="FZ58" s="244">
        <f t="shared" si="333"/>
        <v>16</v>
      </c>
      <c r="GA58" s="244">
        <f t="shared" si="333"/>
        <v>16</v>
      </c>
      <c r="GB58" s="244">
        <f t="shared" si="333"/>
        <v>16</v>
      </c>
      <c r="GC58" s="244">
        <f t="shared" si="333"/>
        <v>16</v>
      </c>
      <c r="GD58" s="244">
        <f t="shared" si="333"/>
        <v>16</v>
      </c>
      <c r="GE58" s="244">
        <f t="shared" si="333"/>
        <v>8</v>
      </c>
      <c r="GF58" s="244">
        <f t="shared" si="333"/>
        <v>16</v>
      </c>
      <c r="GG58" s="244">
        <f t="shared" si="333"/>
        <v>12</v>
      </c>
      <c r="GH58" s="244">
        <f t="shared" si="333"/>
        <v>16</v>
      </c>
      <c r="GI58" s="244">
        <f t="shared" si="333"/>
        <v>12</v>
      </c>
      <c r="GJ58" s="298">
        <f t="shared" si="333"/>
        <v>16</v>
      </c>
    </row>
    <row r="59" spans="3:192" ht="15.75" customHeight="1" outlineLevel="1">
      <c r="G59" s="205"/>
      <c r="H59" s="287" t="s">
        <v>750</v>
      </c>
      <c r="I59" s="248">
        <f>I48+I37+I26+I15</f>
        <v>0</v>
      </c>
      <c r="J59" s="248">
        <f>J48+J37+J26+J15</f>
        <v>4</v>
      </c>
      <c r="K59" s="248">
        <f t="shared" ref="K59:BV62" si="334">K48+K37+K26+K15</f>
        <v>4</v>
      </c>
      <c r="L59" s="248">
        <f t="shared" si="334"/>
        <v>4</v>
      </c>
      <c r="M59" s="248">
        <f t="shared" si="334"/>
        <v>4</v>
      </c>
      <c r="N59" s="248">
        <f t="shared" si="334"/>
        <v>4</v>
      </c>
      <c r="O59" s="248">
        <f t="shared" si="334"/>
        <v>4</v>
      </c>
      <c r="P59" s="248">
        <f t="shared" si="334"/>
        <v>4</v>
      </c>
      <c r="Q59" s="248">
        <f t="shared" si="334"/>
        <v>4</v>
      </c>
      <c r="R59" s="248">
        <f t="shared" si="334"/>
        <v>0</v>
      </c>
      <c r="S59" s="248">
        <f t="shared" si="334"/>
        <v>4</v>
      </c>
      <c r="T59" s="248">
        <f t="shared" si="334"/>
        <v>4</v>
      </c>
      <c r="U59" s="248">
        <f t="shared" si="334"/>
        <v>4</v>
      </c>
      <c r="V59" s="248">
        <f t="shared" si="334"/>
        <v>4</v>
      </c>
      <c r="W59" s="248">
        <f t="shared" si="334"/>
        <v>4</v>
      </c>
      <c r="X59" s="248">
        <f t="shared" si="334"/>
        <v>4</v>
      </c>
      <c r="Y59" s="248">
        <f t="shared" si="334"/>
        <v>4</v>
      </c>
      <c r="Z59" s="248">
        <f t="shared" si="334"/>
        <v>4</v>
      </c>
      <c r="AA59" s="248">
        <f t="shared" si="334"/>
        <v>4</v>
      </c>
      <c r="AB59" s="248">
        <f t="shared" si="334"/>
        <v>4</v>
      </c>
      <c r="AC59" s="248">
        <f t="shared" si="334"/>
        <v>4</v>
      </c>
      <c r="AD59" s="248">
        <f t="shared" si="334"/>
        <v>4</v>
      </c>
      <c r="AE59" s="248">
        <f t="shared" si="334"/>
        <v>4</v>
      </c>
      <c r="AF59" s="248">
        <f t="shared" si="334"/>
        <v>4</v>
      </c>
      <c r="AG59" s="248">
        <f t="shared" si="334"/>
        <v>4</v>
      </c>
      <c r="AH59" s="248">
        <f t="shared" si="334"/>
        <v>4</v>
      </c>
      <c r="AI59" s="248">
        <f t="shared" si="334"/>
        <v>4</v>
      </c>
      <c r="AJ59" s="248">
        <f t="shared" si="334"/>
        <v>4</v>
      </c>
      <c r="AK59" s="248">
        <f t="shared" si="334"/>
        <v>4</v>
      </c>
      <c r="AL59" s="248">
        <f t="shared" si="334"/>
        <v>4</v>
      </c>
      <c r="AM59" s="248">
        <f t="shared" si="334"/>
        <v>4</v>
      </c>
      <c r="AN59" s="248">
        <f t="shared" si="334"/>
        <v>4</v>
      </c>
      <c r="AO59" s="248">
        <f t="shared" si="334"/>
        <v>4</v>
      </c>
      <c r="AP59" s="248">
        <f t="shared" si="334"/>
        <v>0</v>
      </c>
      <c r="AQ59" s="248">
        <f t="shared" si="334"/>
        <v>4</v>
      </c>
      <c r="AR59" s="248">
        <f t="shared" si="334"/>
        <v>4</v>
      </c>
      <c r="AS59" s="248">
        <f t="shared" si="334"/>
        <v>4</v>
      </c>
      <c r="AT59" s="248">
        <f t="shared" si="334"/>
        <v>4</v>
      </c>
      <c r="AU59" s="248">
        <f t="shared" si="334"/>
        <v>4</v>
      </c>
      <c r="AV59" s="248">
        <f t="shared" si="334"/>
        <v>4</v>
      </c>
      <c r="AW59" s="248">
        <f t="shared" si="334"/>
        <v>4</v>
      </c>
      <c r="AX59" s="248">
        <f t="shared" si="334"/>
        <v>4</v>
      </c>
      <c r="AY59" s="248">
        <f t="shared" si="334"/>
        <v>4</v>
      </c>
      <c r="AZ59" s="248">
        <f t="shared" si="334"/>
        <v>4</v>
      </c>
      <c r="BA59" s="248">
        <f t="shared" si="334"/>
        <v>4</v>
      </c>
      <c r="BB59" s="248">
        <f t="shared" si="334"/>
        <v>4</v>
      </c>
      <c r="BC59" s="248">
        <f t="shared" si="334"/>
        <v>4</v>
      </c>
      <c r="BD59" s="248">
        <f t="shared" si="334"/>
        <v>4</v>
      </c>
      <c r="BE59" s="248">
        <f t="shared" si="334"/>
        <v>4</v>
      </c>
      <c r="BF59" s="248">
        <f t="shared" si="334"/>
        <v>0</v>
      </c>
      <c r="BG59" s="248">
        <f t="shared" si="334"/>
        <v>4</v>
      </c>
      <c r="BH59" s="248">
        <f t="shared" si="334"/>
        <v>4</v>
      </c>
      <c r="BI59" s="248">
        <f t="shared" si="334"/>
        <v>0</v>
      </c>
      <c r="BJ59" s="248">
        <f t="shared" si="334"/>
        <v>0</v>
      </c>
      <c r="BK59" s="248">
        <f t="shared" si="334"/>
        <v>4</v>
      </c>
      <c r="BL59" s="248">
        <f t="shared" si="334"/>
        <v>4</v>
      </c>
      <c r="BM59" s="248">
        <f t="shared" si="334"/>
        <v>4</v>
      </c>
      <c r="BN59" s="248">
        <f t="shared" si="334"/>
        <v>4</v>
      </c>
      <c r="BO59" s="248">
        <f t="shared" si="334"/>
        <v>4</v>
      </c>
      <c r="BP59" s="248">
        <f t="shared" si="334"/>
        <v>4</v>
      </c>
      <c r="BQ59" s="248">
        <f t="shared" si="334"/>
        <v>4</v>
      </c>
      <c r="BR59" s="248">
        <f t="shared" si="334"/>
        <v>4</v>
      </c>
      <c r="BS59" s="248">
        <f t="shared" si="334"/>
        <v>4</v>
      </c>
      <c r="BT59" s="248">
        <f t="shared" si="334"/>
        <v>4</v>
      </c>
      <c r="BU59" s="248">
        <f t="shared" si="334"/>
        <v>4</v>
      </c>
      <c r="BV59" s="248">
        <f t="shared" si="334"/>
        <v>4</v>
      </c>
      <c r="BW59" s="248">
        <f t="shared" ref="BW59:EH62" si="335">BW48+BW37+BW26+BW15</f>
        <v>4</v>
      </c>
      <c r="BX59" s="248">
        <f t="shared" si="335"/>
        <v>4</v>
      </c>
      <c r="BY59" s="248">
        <f t="shared" si="335"/>
        <v>4</v>
      </c>
      <c r="BZ59" s="248">
        <f t="shared" si="335"/>
        <v>4</v>
      </c>
      <c r="CA59" s="248">
        <f t="shared" si="335"/>
        <v>4</v>
      </c>
      <c r="CB59" s="248">
        <f t="shared" si="335"/>
        <v>4</v>
      </c>
      <c r="CC59" s="248">
        <f t="shared" si="335"/>
        <v>4</v>
      </c>
      <c r="CD59" s="248">
        <f t="shared" si="335"/>
        <v>4</v>
      </c>
      <c r="CE59" s="248">
        <f t="shared" si="335"/>
        <v>0</v>
      </c>
      <c r="CF59" s="248">
        <f t="shared" si="335"/>
        <v>0</v>
      </c>
      <c r="CG59" s="248">
        <f t="shared" si="335"/>
        <v>4</v>
      </c>
      <c r="CH59" s="248">
        <f t="shared" si="335"/>
        <v>4</v>
      </c>
      <c r="CI59" s="248">
        <f t="shared" si="335"/>
        <v>4</v>
      </c>
      <c r="CJ59" s="248">
        <f t="shared" si="335"/>
        <v>4</v>
      </c>
      <c r="CK59" s="248">
        <f t="shared" si="335"/>
        <v>4</v>
      </c>
      <c r="CL59" s="248">
        <f t="shared" si="335"/>
        <v>4</v>
      </c>
      <c r="CM59" s="248">
        <f t="shared" si="335"/>
        <v>4</v>
      </c>
      <c r="CN59" s="248">
        <f t="shared" si="335"/>
        <v>4</v>
      </c>
      <c r="CO59" s="248">
        <f t="shared" si="335"/>
        <v>4</v>
      </c>
      <c r="CP59" s="248">
        <f t="shared" si="335"/>
        <v>4</v>
      </c>
      <c r="CQ59" s="248">
        <f t="shared" si="335"/>
        <v>4</v>
      </c>
      <c r="CR59" s="248">
        <f t="shared" si="335"/>
        <v>4</v>
      </c>
      <c r="CS59" s="248">
        <f t="shared" si="335"/>
        <v>4</v>
      </c>
      <c r="CT59" s="248">
        <f t="shared" si="335"/>
        <v>4</v>
      </c>
      <c r="CU59" s="248">
        <f t="shared" si="335"/>
        <v>4</v>
      </c>
      <c r="CV59" s="248">
        <f t="shared" si="335"/>
        <v>0</v>
      </c>
      <c r="CW59" s="248">
        <f t="shared" si="335"/>
        <v>4</v>
      </c>
      <c r="CX59" s="248">
        <f t="shared" si="335"/>
        <v>4</v>
      </c>
      <c r="CY59" s="248">
        <f t="shared" si="335"/>
        <v>4</v>
      </c>
      <c r="CZ59" s="248">
        <f t="shared" si="335"/>
        <v>4</v>
      </c>
      <c r="DA59" s="248">
        <f t="shared" si="335"/>
        <v>4</v>
      </c>
      <c r="DB59" s="248">
        <f t="shared" si="335"/>
        <v>4</v>
      </c>
      <c r="DC59" s="248">
        <f t="shared" si="335"/>
        <v>4</v>
      </c>
      <c r="DD59" s="248">
        <f t="shared" si="335"/>
        <v>4</v>
      </c>
      <c r="DE59" s="248">
        <f t="shared" si="335"/>
        <v>4</v>
      </c>
      <c r="DF59" s="248">
        <f t="shared" si="335"/>
        <v>4</v>
      </c>
      <c r="DG59" s="248">
        <f t="shared" si="335"/>
        <v>4</v>
      </c>
      <c r="DH59" s="248">
        <f t="shared" si="335"/>
        <v>4</v>
      </c>
      <c r="DI59" s="248">
        <f t="shared" si="335"/>
        <v>4</v>
      </c>
      <c r="DJ59" s="248">
        <f t="shared" si="335"/>
        <v>4</v>
      </c>
      <c r="DK59" s="248">
        <f t="shared" si="335"/>
        <v>4</v>
      </c>
      <c r="DL59" s="248">
        <f t="shared" si="335"/>
        <v>0</v>
      </c>
      <c r="DM59" s="248">
        <f t="shared" si="335"/>
        <v>0</v>
      </c>
      <c r="DN59" s="248">
        <f t="shared" si="335"/>
        <v>4</v>
      </c>
      <c r="DO59" s="248">
        <f t="shared" si="335"/>
        <v>4</v>
      </c>
      <c r="DP59" s="248">
        <f t="shared" si="335"/>
        <v>0</v>
      </c>
      <c r="DQ59" s="248">
        <f t="shared" si="335"/>
        <v>4</v>
      </c>
      <c r="DR59" s="248">
        <f t="shared" si="335"/>
        <v>4</v>
      </c>
      <c r="DS59" s="248">
        <f t="shared" si="335"/>
        <v>4</v>
      </c>
      <c r="DT59" s="248">
        <f t="shared" si="335"/>
        <v>4</v>
      </c>
      <c r="DU59" s="248">
        <f t="shared" si="335"/>
        <v>4</v>
      </c>
      <c r="DV59" s="248">
        <f t="shared" si="335"/>
        <v>4</v>
      </c>
      <c r="DW59" s="248">
        <f t="shared" si="335"/>
        <v>4</v>
      </c>
      <c r="DX59" s="248">
        <f t="shared" si="335"/>
        <v>4</v>
      </c>
      <c r="DY59" s="248">
        <f t="shared" si="335"/>
        <v>0</v>
      </c>
      <c r="DZ59" s="248">
        <f t="shared" si="335"/>
        <v>4</v>
      </c>
      <c r="EA59" s="248">
        <f t="shared" si="335"/>
        <v>4</v>
      </c>
      <c r="EB59" s="299">
        <f t="shared" si="335"/>
        <v>4</v>
      </c>
      <c r="EC59" s="248">
        <f t="shared" si="335"/>
        <v>4</v>
      </c>
      <c r="ED59" s="248">
        <f t="shared" si="335"/>
        <v>4</v>
      </c>
      <c r="EE59" s="248">
        <f t="shared" si="335"/>
        <v>4</v>
      </c>
      <c r="EF59" s="248">
        <f t="shared" si="335"/>
        <v>4</v>
      </c>
      <c r="EG59" s="248">
        <f t="shared" si="335"/>
        <v>4</v>
      </c>
      <c r="EH59" s="248">
        <f t="shared" si="335"/>
        <v>4</v>
      </c>
      <c r="EI59" s="248">
        <f t="shared" ref="EI59:GN61" si="336">EI48+EI37+EI26+EI15</f>
        <v>4</v>
      </c>
      <c r="EJ59" s="248">
        <f t="shared" si="336"/>
        <v>4</v>
      </c>
      <c r="EK59" s="248">
        <f t="shared" si="336"/>
        <v>4</v>
      </c>
      <c r="EL59" s="248">
        <f t="shared" si="336"/>
        <v>4</v>
      </c>
      <c r="EM59" s="248">
        <f t="shared" si="336"/>
        <v>0</v>
      </c>
      <c r="EN59" s="248">
        <f t="shared" si="336"/>
        <v>0</v>
      </c>
      <c r="EO59" s="248">
        <f t="shared" si="336"/>
        <v>4</v>
      </c>
      <c r="EP59" s="248">
        <f t="shared" si="336"/>
        <v>4</v>
      </c>
      <c r="EQ59" s="248">
        <f t="shared" si="336"/>
        <v>4</v>
      </c>
      <c r="ER59" s="248">
        <f t="shared" si="336"/>
        <v>4</v>
      </c>
      <c r="ES59" s="248">
        <f t="shared" si="336"/>
        <v>4</v>
      </c>
      <c r="ET59" s="248">
        <f t="shared" si="336"/>
        <v>4</v>
      </c>
      <c r="EU59" s="248">
        <f t="shared" si="336"/>
        <v>4</v>
      </c>
      <c r="EV59" s="248">
        <f t="shared" si="336"/>
        <v>4</v>
      </c>
      <c r="EW59" s="248">
        <f t="shared" si="336"/>
        <v>4</v>
      </c>
      <c r="EX59" s="248">
        <f t="shared" si="336"/>
        <v>4</v>
      </c>
      <c r="EY59" s="248">
        <f t="shared" si="336"/>
        <v>4</v>
      </c>
      <c r="EZ59" s="248">
        <f t="shared" si="336"/>
        <v>4</v>
      </c>
      <c r="FA59" s="248">
        <f t="shared" si="336"/>
        <v>4</v>
      </c>
      <c r="FB59" s="248">
        <f t="shared" si="336"/>
        <v>4</v>
      </c>
      <c r="FC59" s="248">
        <f t="shared" si="336"/>
        <v>4</v>
      </c>
      <c r="FD59" s="248">
        <f t="shared" si="336"/>
        <v>0</v>
      </c>
      <c r="FE59" s="248">
        <f t="shared" si="336"/>
        <v>4</v>
      </c>
      <c r="FF59" s="248">
        <f t="shared" si="336"/>
        <v>4</v>
      </c>
      <c r="FG59" s="248">
        <f t="shared" si="336"/>
        <v>4</v>
      </c>
      <c r="FH59" s="248">
        <f t="shared" si="336"/>
        <v>4</v>
      </c>
      <c r="FI59" s="248">
        <f t="shared" si="336"/>
        <v>4</v>
      </c>
      <c r="FJ59" s="248">
        <f t="shared" si="336"/>
        <v>4</v>
      </c>
      <c r="FK59" s="248">
        <f t="shared" si="336"/>
        <v>4</v>
      </c>
      <c r="FL59" s="248">
        <f t="shared" si="336"/>
        <v>4</v>
      </c>
      <c r="FM59" s="248">
        <f t="shared" si="336"/>
        <v>4</v>
      </c>
      <c r="FN59" s="248">
        <f t="shared" si="336"/>
        <v>4</v>
      </c>
      <c r="FO59" s="248">
        <f t="shared" si="336"/>
        <v>4</v>
      </c>
      <c r="FP59" s="248">
        <f t="shared" si="336"/>
        <v>4</v>
      </c>
      <c r="FQ59" s="248">
        <f t="shared" si="336"/>
        <v>4</v>
      </c>
      <c r="FR59" s="248">
        <f t="shared" si="336"/>
        <v>4</v>
      </c>
      <c r="FS59" s="248">
        <f t="shared" si="336"/>
        <v>4</v>
      </c>
      <c r="FT59" s="248">
        <f t="shared" si="336"/>
        <v>0</v>
      </c>
      <c r="FU59" s="248">
        <f t="shared" si="336"/>
        <v>0</v>
      </c>
      <c r="FV59" s="248">
        <f t="shared" si="336"/>
        <v>4</v>
      </c>
      <c r="FW59" s="248">
        <f t="shared" si="336"/>
        <v>4</v>
      </c>
      <c r="FX59" s="248">
        <f t="shared" si="336"/>
        <v>0</v>
      </c>
      <c r="FY59" s="248">
        <f t="shared" si="336"/>
        <v>4</v>
      </c>
      <c r="FZ59" s="248">
        <f t="shared" si="336"/>
        <v>4</v>
      </c>
      <c r="GA59" s="248">
        <f t="shared" si="336"/>
        <v>4</v>
      </c>
      <c r="GB59" s="248">
        <f t="shared" si="336"/>
        <v>4</v>
      </c>
      <c r="GC59" s="248">
        <f t="shared" si="336"/>
        <v>4</v>
      </c>
      <c r="GD59" s="248">
        <f t="shared" si="336"/>
        <v>4</v>
      </c>
      <c r="GE59" s="248">
        <f t="shared" si="336"/>
        <v>4</v>
      </c>
      <c r="GF59" s="248">
        <f t="shared" si="336"/>
        <v>4</v>
      </c>
      <c r="GG59" s="248">
        <f t="shared" si="336"/>
        <v>0</v>
      </c>
      <c r="GH59" s="248">
        <f t="shared" si="336"/>
        <v>4</v>
      </c>
      <c r="GI59" s="248">
        <f t="shared" si="336"/>
        <v>4</v>
      </c>
      <c r="GJ59" s="299">
        <f t="shared" si="336"/>
        <v>4</v>
      </c>
    </row>
    <row r="60" spans="3:192" ht="15.75" customHeight="1" outlineLevel="1">
      <c r="G60" s="205"/>
      <c r="H60" s="247" t="s">
        <v>751</v>
      </c>
      <c r="I60" s="248">
        <f t="shared" ref="I60:J62" si="337">I49+I38+I27+I16</f>
        <v>4</v>
      </c>
      <c r="J60" s="248">
        <f t="shared" si="337"/>
        <v>4</v>
      </c>
      <c r="K60" s="248">
        <f t="shared" si="334"/>
        <v>4</v>
      </c>
      <c r="L60" s="248">
        <f t="shared" si="334"/>
        <v>4</v>
      </c>
      <c r="M60" s="248">
        <f t="shared" si="334"/>
        <v>4</v>
      </c>
      <c r="N60" s="248">
        <f t="shared" si="334"/>
        <v>4</v>
      </c>
      <c r="O60" s="248">
        <f t="shared" si="334"/>
        <v>0</v>
      </c>
      <c r="P60" s="248">
        <f t="shared" si="334"/>
        <v>4</v>
      </c>
      <c r="Q60" s="248">
        <f t="shared" si="334"/>
        <v>4</v>
      </c>
      <c r="R60" s="248">
        <f t="shared" si="334"/>
        <v>0</v>
      </c>
      <c r="S60" s="248">
        <f t="shared" si="334"/>
        <v>4</v>
      </c>
      <c r="T60" s="248">
        <f t="shared" si="334"/>
        <v>4</v>
      </c>
      <c r="U60" s="248">
        <f t="shared" si="334"/>
        <v>4</v>
      </c>
      <c r="V60" s="248">
        <f t="shared" si="334"/>
        <v>4</v>
      </c>
      <c r="W60" s="248">
        <f t="shared" si="334"/>
        <v>4</v>
      </c>
      <c r="X60" s="248">
        <f t="shared" si="334"/>
        <v>4</v>
      </c>
      <c r="Y60" s="248">
        <f t="shared" si="334"/>
        <v>4</v>
      </c>
      <c r="Z60" s="248">
        <f t="shared" si="334"/>
        <v>4</v>
      </c>
      <c r="AA60" s="248">
        <f t="shared" si="334"/>
        <v>4</v>
      </c>
      <c r="AB60" s="248">
        <f t="shared" si="334"/>
        <v>4</v>
      </c>
      <c r="AC60" s="248">
        <f t="shared" si="334"/>
        <v>4</v>
      </c>
      <c r="AD60" s="248">
        <f t="shared" si="334"/>
        <v>4</v>
      </c>
      <c r="AE60" s="248">
        <f t="shared" si="334"/>
        <v>4</v>
      </c>
      <c r="AF60" s="248">
        <f t="shared" si="334"/>
        <v>4</v>
      </c>
      <c r="AG60" s="248">
        <f t="shared" si="334"/>
        <v>4</v>
      </c>
      <c r="AH60" s="248">
        <f t="shared" si="334"/>
        <v>4</v>
      </c>
      <c r="AI60" s="248">
        <f t="shared" si="334"/>
        <v>4</v>
      </c>
      <c r="AJ60" s="248">
        <f t="shared" si="334"/>
        <v>4</v>
      </c>
      <c r="AK60" s="248">
        <f t="shared" si="334"/>
        <v>4</v>
      </c>
      <c r="AL60" s="248">
        <f t="shared" si="334"/>
        <v>4</v>
      </c>
      <c r="AM60" s="248">
        <f t="shared" si="334"/>
        <v>4</v>
      </c>
      <c r="AN60" s="248">
        <f t="shared" si="334"/>
        <v>4</v>
      </c>
      <c r="AO60" s="248">
        <f t="shared" si="334"/>
        <v>4</v>
      </c>
      <c r="AP60" s="248">
        <f t="shared" si="334"/>
        <v>4</v>
      </c>
      <c r="AQ60" s="248">
        <f t="shared" si="334"/>
        <v>4</v>
      </c>
      <c r="AR60" s="248">
        <f t="shared" si="334"/>
        <v>4</v>
      </c>
      <c r="AS60" s="248">
        <f t="shared" si="334"/>
        <v>4</v>
      </c>
      <c r="AT60" s="248">
        <f t="shared" si="334"/>
        <v>4</v>
      </c>
      <c r="AU60" s="248">
        <f t="shared" si="334"/>
        <v>0</v>
      </c>
      <c r="AV60" s="248">
        <f t="shared" si="334"/>
        <v>4</v>
      </c>
      <c r="AW60" s="248">
        <f t="shared" si="334"/>
        <v>4</v>
      </c>
      <c r="AX60" s="248">
        <f t="shared" si="334"/>
        <v>4</v>
      </c>
      <c r="AY60" s="248">
        <f t="shared" si="334"/>
        <v>4</v>
      </c>
      <c r="AZ60" s="248">
        <f t="shared" si="334"/>
        <v>0</v>
      </c>
      <c r="BA60" s="248">
        <f t="shared" si="334"/>
        <v>4</v>
      </c>
      <c r="BB60" s="248">
        <f t="shared" si="334"/>
        <v>4</v>
      </c>
      <c r="BC60" s="248">
        <f t="shared" si="334"/>
        <v>4</v>
      </c>
      <c r="BD60" s="248">
        <f t="shared" si="334"/>
        <v>4</v>
      </c>
      <c r="BE60" s="248">
        <f t="shared" si="334"/>
        <v>4</v>
      </c>
      <c r="BF60" s="248">
        <f t="shared" si="334"/>
        <v>4</v>
      </c>
      <c r="BG60" s="248">
        <f t="shared" si="334"/>
        <v>0</v>
      </c>
      <c r="BH60" s="248">
        <f t="shared" si="334"/>
        <v>4</v>
      </c>
      <c r="BI60" s="248">
        <f t="shared" si="334"/>
        <v>0</v>
      </c>
      <c r="BJ60" s="248">
        <f t="shared" si="334"/>
        <v>4</v>
      </c>
      <c r="BK60" s="248">
        <f t="shared" si="334"/>
        <v>4</v>
      </c>
      <c r="BL60" s="248">
        <f t="shared" si="334"/>
        <v>0</v>
      </c>
      <c r="BM60" s="248">
        <f t="shared" si="334"/>
        <v>4</v>
      </c>
      <c r="BN60" s="248">
        <f t="shared" si="334"/>
        <v>4</v>
      </c>
      <c r="BO60" s="248">
        <f t="shared" si="334"/>
        <v>4</v>
      </c>
      <c r="BP60" s="248">
        <f t="shared" si="334"/>
        <v>4</v>
      </c>
      <c r="BQ60" s="248">
        <f t="shared" si="334"/>
        <v>4</v>
      </c>
      <c r="BR60" s="248">
        <f t="shared" si="334"/>
        <v>4</v>
      </c>
      <c r="BS60" s="248">
        <f t="shared" si="334"/>
        <v>4</v>
      </c>
      <c r="BT60" s="248">
        <f t="shared" si="334"/>
        <v>4</v>
      </c>
      <c r="BU60" s="248">
        <f t="shared" si="334"/>
        <v>4</v>
      </c>
      <c r="BV60" s="248">
        <f t="shared" si="334"/>
        <v>4</v>
      </c>
      <c r="BW60" s="248">
        <f t="shared" si="335"/>
        <v>4</v>
      </c>
      <c r="BX60" s="248">
        <f t="shared" si="335"/>
        <v>4</v>
      </c>
      <c r="BY60" s="248">
        <f t="shared" si="335"/>
        <v>4</v>
      </c>
      <c r="BZ60" s="248">
        <f t="shared" si="335"/>
        <v>4</v>
      </c>
      <c r="CA60" s="248">
        <f t="shared" si="335"/>
        <v>4</v>
      </c>
      <c r="CB60" s="248">
        <f t="shared" si="335"/>
        <v>0</v>
      </c>
      <c r="CC60" s="248">
        <f t="shared" si="335"/>
        <v>4</v>
      </c>
      <c r="CD60" s="248">
        <f t="shared" si="335"/>
        <v>4</v>
      </c>
      <c r="CE60" s="248">
        <f t="shared" si="335"/>
        <v>4</v>
      </c>
      <c r="CF60" s="248">
        <f t="shared" si="335"/>
        <v>0</v>
      </c>
      <c r="CG60" s="248">
        <f t="shared" si="335"/>
        <v>4</v>
      </c>
      <c r="CH60" s="248">
        <f t="shared" si="335"/>
        <v>4</v>
      </c>
      <c r="CI60" s="248">
        <f t="shared" si="335"/>
        <v>4</v>
      </c>
      <c r="CJ60" s="248">
        <f t="shared" si="335"/>
        <v>4</v>
      </c>
      <c r="CK60" s="248">
        <f t="shared" si="335"/>
        <v>4</v>
      </c>
      <c r="CL60" s="248">
        <f t="shared" si="335"/>
        <v>4</v>
      </c>
      <c r="CM60" s="248">
        <f t="shared" si="335"/>
        <v>4</v>
      </c>
      <c r="CN60" s="248">
        <f t="shared" si="335"/>
        <v>0</v>
      </c>
      <c r="CO60" s="248">
        <f t="shared" si="335"/>
        <v>4</v>
      </c>
      <c r="CP60" s="248">
        <f t="shared" si="335"/>
        <v>4</v>
      </c>
      <c r="CQ60" s="248">
        <f t="shared" si="335"/>
        <v>0</v>
      </c>
      <c r="CR60" s="248">
        <f t="shared" si="335"/>
        <v>4</v>
      </c>
      <c r="CS60" s="248">
        <f t="shared" si="335"/>
        <v>4</v>
      </c>
      <c r="CT60" s="248">
        <f t="shared" si="335"/>
        <v>4</v>
      </c>
      <c r="CU60" s="248">
        <f t="shared" si="335"/>
        <v>4</v>
      </c>
      <c r="CV60" s="248">
        <f t="shared" si="335"/>
        <v>0</v>
      </c>
      <c r="CW60" s="248">
        <f t="shared" si="335"/>
        <v>4</v>
      </c>
      <c r="CX60" s="248">
        <f t="shared" si="335"/>
        <v>4</v>
      </c>
      <c r="CY60" s="248">
        <f t="shared" si="335"/>
        <v>4</v>
      </c>
      <c r="CZ60" s="248">
        <f t="shared" si="335"/>
        <v>4</v>
      </c>
      <c r="DA60" s="248">
        <f t="shared" si="335"/>
        <v>4</v>
      </c>
      <c r="DB60" s="248">
        <f t="shared" si="335"/>
        <v>4</v>
      </c>
      <c r="DC60" s="248">
        <f t="shared" si="335"/>
        <v>4</v>
      </c>
      <c r="DD60" s="248">
        <f t="shared" si="335"/>
        <v>4</v>
      </c>
      <c r="DE60" s="248">
        <f t="shared" si="335"/>
        <v>4</v>
      </c>
      <c r="DF60" s="248">
        <f t="shared" si="335"/>
        <v>4</v>
      </c>
      <c r="DG60" s="248">
        <f t="shared" si="335"/>
        <v>4</v>
      </c>
      <c r="DH60" s="248">
        <f t="shared" si="335"/>
        <v>4</v>
      </c>
      <c r="DI60" s="248">
        <f t="shared" si="335"/>
        <v>4</v>
      </c>
      <c r="DJ60" s="248">
        <f t="shared" si="335"/>
        <v>4</v>
      </c>
      <c r="DK60" s="248">
        <f t="shared" si="335"/>
        <v>4</v>
      </c>
      <c r="DL60" s="248">
        <f t="shared" si="335"/>
        <v>0</v>
      </c>
      <c r="DM60" s="248">
        <f t="shared" si="335"/>
        <v>0</v>
      </c>
      <c r="DN60" s="248">
        <f t="shared" si="335"/>
        <v>4</v>
      </c>
      <c r="DO60" s="248">
        <f t="shared" si="335"/>
        <v>4</v>
      </c>
      <c r="DP60" s="248">
        <f t="shared" si="335"/>
        <v>0</v>
      </c>
      <c r="DQ60" s="248">
        <f t="shared" si="335"/>
        <v>4</v>
      </c>
      <c r="DR60" s="248">
        <f t="shared" si="335"/>
        <v>4</v>
      </c>
      <c r="DS60" s="248">
        <f t="shared" si="335"/>
        <v>4</v>
      </c>
      <c r="DT60" s="248">
        <f t="shared" si="335"/>
        <v>4</v>
      </c>
      <c r="DU60" s="248">
        <f t="shared" si="335"/>
        <v>4</v>
      </c>
      <c r="DV60" s="248">
        <f t="shared" si="335"/>
        <v>4</v>
      </c>
      <c r="DW60" s="248">
        <f t="shared" si="335"/>
        <v>0</v>
      </c>
      <c r="DX60" s="248">
        <f t="shared" si="335"/>
        <v>4</v>
      </c>
      <c r="DY60" s="248">
        <f t="shared" si="335"/>
        <v>4</v>
      </c>
      <c r="DZ60" s="248">
        <f t="shared" si="335"/>
        <v>4</v>
      </c>
      <c r="EA60" s="248">
        <f t="shared" si="335"/>
        <v>0</v>
      </c>
      <c r="EB60" s="299">
        <f t="shared" si="335"/>
        <v>4</v>
      </c>
      <c r="EC60" s="248">
        <f t="shared" si="335"/>
        <v>4</v>
      </c>
      <c r="ED60" s="248">
        <f t="shared" si="335"/>
        <v>4</v>
      </c>
      <c r="EE60" s="248">
        <f t="shared" si="335"/>
        <v>4</v>
      </c>
      <c r="EF60" s="248">
        <f t="shared" si="335"/>
        <v>4</v>
      </c>
      <c r="EG60" s="248">
        <f t="shared" si="335"/>
        <v>4</v>
      </c>
      <c r="EH60" s="248">
        <f t="shared" si="335"/>
        <v>4</v>
      </c>
      <c r="EI60" s="248">
        <f t="shared" si="336"/>
        <v>4</v>
      </c>
      <c r="EJ60" s="248">
        <f t="shared" si="336"/>
        <v>0</v>
      </c>
      <c r="EK60" s="248">
        <f t="shared" si="336"/>
        <v>4</v>
      </c>
      <c r="EL60" s="248">
        <f t="shared" si="336"/>
        <v>4</v>
      </c>
      <c r="EM60" s="248">
        <f t="shared" si="336"/>
        <v>4</v>
      </c>
      <c r="EN60" s="248">
        <f t="shared" si="336"/>
        <v>0</v>
      </c>
      <c r="EO60" s="248">
        <f t="shared" si="336"/>
        <v>4</v>
      </c>
      <c r="EP60" s="248">
        <f t="shared" si="336"/>
        <v>4</v>
      </c>
      <c r="EQ60" s="248">
        <f t="shared" si="336"/>
        <v>4</v>
      </c>
      <c r="ER60" s="248">
        <f t="shared" si="336"/>
        <v>4</v>
      </c>
      <c r="ES60" s="248">
        <f t="shared" si="336"/>
        <v>4</v>
      </c>
      <c r="ET60" s="248">
        <f t="shared" si="336"/>
        <v>4</v>
      </c>
      <c r="EU60" s="248">
        <f t="shared" si="336"/>
        <v>4</v>
      </c>
      <c r="EV60" s="248">
        <f t="shared" si="336"/>
        <v>0</v>
      </c>
      <c r="EW60" s="248">
        <f t="shared" si="336"/>
        <v>4</v>
      </c>
      <c r="EX60" s="248">
        <f t="shared" si="336"/>
        <v>4</v>
      </c>
      <c r="EY60" s="248">
        <f t="shared" si="336"/>
        <v>0</v>
      </c>
      <c r="EZ60" s="248">
        <f t="shared" si="336"/>
        <v>4</v>
      </c>
      <c r="FA60" s="248">
        <f t="shared" si="336"/>
        <v>4</v>
      </c>
      <c r="FB60" s="248">
        <f t="shared" si="336"/>
        <v>4</v>
      </c>
      <c r="FC60" s="248">
        <f t="shared" si="336"/>
        <v>4</v>
      </c>
      <c r="FD60" s="248">
        <f t="shared" si="336"/>
        <v>0</v>
      </c>
      <c r="FE60" s="248">
        <f t="shared" si="336"/>
        <v>4</v>
      </c>
      <c r="FF60" s="248">
        <f t="shared" si="336"/>
        <v>4</v>
      </c>
      <c r="FG60" s="248">
        <f t="shared" si="336"/>
        <v>4</v>
      </c>
      <c r="FH60" s="248">
        <f t="shared" si="336"/>
        <v>4</v>
      </c>
      <c r="FI60" s="248">
        <f t="shared" si="336"/>
        <v>4</v>
      </c>
      <c r="FJ60" s="248">
        <f t="shared" si="336"/>
        <v>4</v>
      </c>
      <c r="FK60" s="248">
        <f t="shared" si="336"/>
        <v>4</v>
      </c>
      <c r="FL60" s="248">
        <f t="shared" si="336"/>
        <v>4</v>
      </c>
      <c r="FM60" s="248">
        <f t="shared" si="336"/>
        <v>4</v>
      </c>
      <c r="FN60" s="248">
        <f t="shared" si="336"/>
        <v>4</v>
      </c>
      <c r="FO60" s="248">
        <f t="shared" si="336"/>
        <v>4</v>
      </c>
      <c r="FP60" s="248">
        <f t="shared" si="336"/>
        <v>4</v>
      </c>
      <c r="FQ60" s="248">
        <f t="shared" si="336"/>
        <v>4</v>
      </c>
      <c r="FR60" s="248">
        <f t="shared" si="336"/>
        <v>4</v>
      </c>
      <c r="FS60" s="248">
        <f t="shared" si="336"/>
        <v>4</v>
      </c>
      <c r="FT60" s="248">
        <f t="shared" si="336"/>
        <v>0</v>
      </c>
      <c r="FU60" s="248">
        <f t="shared" si="336"/>
        <v>0</v>
      </c>
      <c r="FV60" s="248">
        <f t="shared" si="336"/>
        <v>4</v>
      </c>
      <c r="FW60" s="248">
        <f t="shared" si="336"/>
        <v>4</v>
      </c>
      <c r="FX60" s="248">
        <f t="shared" si="336"/>
        <v>0</v>
      </c>
      <c r="FY60" s="248">
        <f t="shared" si="336"/>
        <v>4</v>
      </c>
      <c r="FZ60" s="248">
        <f t="shared" si="336"/>
        <v>4</v>
      </c>
      <c r="GA60" s="248">
        <f t="shared" si="336"/>
        <v>4</v>
      </c>
      <c r="GB60" s="248">
        <f t="shared" si="336"/>
        <v>4</v>
      </c>
      <c r="GC60" s="248">
        <f t="shared" si="336"/>
        <v>4</v>
      </c>
      <c r="GD60" s="248">
        <f t="shared" si="336"/>
        <v>4</v>
      </c>
      <c r="GE60" s="248">
        <f t="shared" si="336"/>
        <v>0</v>
      </c>
      <c r="GF60" s="248">
        <f t="shared" si="336"/>
        <v>4</v>
      </c>
      <c r="GG60" s="248">
        <f t="shared" si="336"/>
        <v>4</v>
      </c>
      <c r="GH60" s="248">
        <f t="shared" si="336"/>
        <v>4</v>
      </c>
      <c r="GI60" s="248">
        <f t="shared" si="336"/>
        <v>0</v>
      </c>
      <c r="GJ60" s="299">
        <f t="shared" si="336"/>
        <v>4</v>
      </c>
    </row>
    <row r="61" spans="3:192" ht="15" customHeight="1" outlineLevel="1">
      <c r="G61" s="205"/>
      <c r="H61" s="247" t="s">
        <v>752</v>
      </c>
      <c r="I61" s="248">
        <f t="shared" si="337"/>
        <v>4</v>
      </c>
      <c r="J61" s="248">
        <f t="shared" si="337"/>
        <v>4</v>
      </c>
      <c r="K61" s="248">
        <f t="shared" si="334"/>
        <v>4</v>
      </c>
      <c r="L61" s="248">
        <f t="shared" si="334"/>
        <v>4</v>
      </c>
      <c r="M61" s="248">
        <f t="shared" si="334"/>
        <v>4</v>
      </c>
      <c r="N61" s="248">
        <f t="shared" si="334"/>
        <v>4</v>
      </c>
      <c r="O61" s="248">
        <f t="shared" si="334"/>
        <v>4</v>
      </c>
      <c r="P61" s="248">
        <f t="shared" si="334"/>
        <v>4</v>
      </c>
      <c r="Q61" s="248">
        <f t="shared" si="334"/>
        <v>4</v>
      </c>
      <c r="R61" s="248">
        <f t="shared" si="334"/>
        <v>4</v>
      </c>
      <c r="S61" s="248">
        <f t="shared" si="334"/>
        <v>4</v>
      </c>
      <c r="T61" s="248">
        <f t="shared" si="334"/>
        <v>4</v>
      </c>
      <c r="U61" s="248">
        <f t="shared" si="334"/>
        <v>4</v>
      </c>
      <c r="V61" s="248">
        <f t="shared" si="334"/>
        <v>4</v>
      </c>
      <c r="W61" s="248">
        <f t="shared" si="334"/>
        <v>4</v>
      </c>
      <c r="X61" s="248">
        <f t="shared" si="334"/>
        <v>4</v>
      </c>
      <c r="Y61" s="248">
        <f t="shared" si="334"/>
        <v>4</v>
      </c>
      <c r="Z61" s="248">
        <f t="shared" si="334"/>
        <v>4</v>
      </c>
      <c r="AA61" s="248">
        <f t="shared" si="334"/>
        <v>4</v>
      </c>
      <c r="AB61" s="248">
        <f t="shared" si="334"/>
        <v>4</v>
      </c>
      <c r="AC61" s="248">
        <f t="shared" si="334"/>
        <v>4</v>
      </c>
      <c r="AD61" s="248">
        <f t="shared" si="334"/>
        <v>4</v>
      </c>
      <c r="AE61" s="248">
        <f t="shared" si="334"/>
        <v>4</v>
      </c>
      <c r="AF61" s="248">
        <f t="shared" si="334"/>
        <v>4</v>
      </c>
      <c r="AG61" s="248">
        <f t="shared" si="334"/>
        <v>4</v>
      </c>
      <c r="AH61" s="248">
        <f t="shared" si="334"/>
        <v>4</v>
      </c>
      <c r="AI61" s="248">
        <f t="shared" si="334"/>
        <v>4</v>
      </c>
      <c r="AJ61" s="248">
        <f t="shared" si="334"/>
        <v>4</v>
      </c>
      <c r="AK61" s="248">
        <f t="shared" si="334"/>
        <v>4</v>
      </c>
      <c r="AL61" s="248">
        <f t="shared" si="334"/>
        <v>4</v>
      </c>
      <c r="AM61" s="248">
        <f t="shared" si="334"/>
        <v>4</v>
      </c>
      <c r="AN61" s="248">
        <f t="shared" si="334"/>
        <v>4</v>
      </c>
      <c r="AO61" s="248">
        <f t="shared" si="334"/>
        <v>4</v>
      </c>
      <c r="AP61" s="248">
        <f t="shared" si="334"/>
        <v>4</v>
      </c>
      <c r="AQ61" s="248">
        <f t="shared" si="334"/>
        <v>0</v>
      </c>
      <c r="AR61" s="248">
        <f t="shared" si="334"/>
        <v>4</v>
      </c>
      <c r="AS61" s="248">
        <f t="shared" si="334"/>
        <v>4</v>
      </c>
      <c r="AT61" s="248">
        <f t="shared" si="334"/>
        <v>4</v>
      </c>
      <c r="AU61" s="248">
        <f t="shared" si="334"/>
        <v>4</v>
      </c>
      <c r="AV61" s="248">
        <f t="shared" si="334"/>
        <v>4</v>
      </c>
      <c r="AW61" s="248">
        <f t="shared" si="334"/>
        <v>0</v>
      </c>
      <c r="AX61" s="248">
        <f t="shared" si="334"/>
        <v>4</v>
      </c>
      <c r="AY61" s="248">
        <f t="shared" si="334"/>
        <v>4</v>
      </c>
      <c r="AZ61" s="248">
        <f t="shared" si="334"/>
        <v>0</v>
      </c>
      <c r="BA61" s="248">
        <f t="shared" si="334"/>
        <v>4</v>
      </c>
      <c r="BB61" s="248">
        <f t="shared" si="334"/>
        <v>4</v>
      </c>
      <c r="BC61" s="248">
        <f t="shared" si="334"/>
        <v>4</v>
      </c>
      <c r="BD61" s="248">
        <f t="shared" si="334"/>
        <v>4</v>
      </c>
      <c r="BE61" s="248">
        <f t="shared" si="334"/>
        <v>4</v>
      </c>
      <c r="BF61" s="248">
        <f t="shared" si="334"/>
        <v>4</v>
      </c>
      <c r="BG61" s="248">
        <f t="shared" si="334"/>
        <v>4</v>
      </c>
      <c r="BH61" s="248">
        <f t="shared" si="334"/>
        <v>4</v>
      </c>
      <c r="BI61" s="248">
        <f t="shared" si="334"/>
        <v>4</v>
      </c>
      <c r="BJ61" s="248">
        <f t="shared" si="334"/>
        <v>4</v>
      </c>
      <c r="BK61" s="248">
        <f t="shared" si="334"/>
        <v>4</v>
      </c>
      <c r="BL61" s="248">
        <f t="shared" si="334"/>
        <v>4</v>
      </c>
      <c r="BM61" s="248">
        <f t="shared" si="334"/>
        <v>4</v>
      </c>
      <c r="BN61" s="248">
        <f t="shared" si="334"/>
        <v>4</v>
      </c>
      <c r="BO61" s="248">
        <f t="shared" si="334"/>
        <v>4</v>
      </c>
      <c r="BP61" s="248">
        <f t="shared" si="334"/>
        <v>4</v>
      </c>
      <c r="BQ61" s="248">
        <f t="shared" si="334"/>
        <v>4</v>
      </c>
      <c r="BR61" s="248">
        <f t="shared" si="334"/>
        <v>4</v>
      </c>
      <c r="BS61" s="248">
        <f t="shared" si="334"/>
        <v>4</v>
      </c>
      <c r="BT61" s="248">
        <f t="shared" si="334"/>
        <v>4</v>
      </c>
      <c r="BU61" s="248">
        <f t="shared" si="334"/>
        <v>4</v>
      </c>
      <c r="BV61" s="248">
        <f t="shared" si="334"/>
        <v>4</v>
      </c>
      <c r="BW61" s="248">
        <f t="shared" si="335"/>
        <v>4</v>
      </c>
      <c r="BX61" s="248">
        <f t="shared" si="335"/>
        <v>4</v>
      </c>
      <c r="BY61" s="248">
        <f t="shared" si="335"/>
        <v>4</v>
      </c>
      <c r="BZ61" s="248">
        <f t="shared" si="335"/>
        <v>4</v>
      </c>
      <c r="CA61" s="248">
        <f t="shared" si="335"/>
        <v>4</v>
      </c>
      <c r="CB61" s="248">
        <f t="shared" si="335"/>
        <v>0</v>
      </c>
      <c r="CC61" s="248">
        <f t="shared" si="335"/>
        <v>4</v>
      </c>
      <c r="CD61" s="248">
        <f t="shared" si="335"/>
        <v>4</v>
      </c>
      <c r="CE61" s="248">
        <f t="shared" si="335"/>
        <v>4</v>
      </c>
      <c r="CF61" s="248">
        <f t="shared" si="335"/>
        <v>4</v>
      </c>
      <c r="CG61" s="248">
        <f t="shared" si="335"/>
        <v>4</v>
      </c>
      <c r="CH61" s="248">
        <f t="shared" si="335"/>
        <v>4</v>
      </c>
      <c r="CI61" s="248">
        <f t="shared" si="335"/>
        <v>4</v>
      </c>
      <c r="CJ61" s="248">
        <f t="shared" si="335"/>
        <v>4</v>
      </c>
      <c r="CK61" s="248">
        <f t="shared" si="335"/>
        <v>4</v>
      </c>
      <c r="CL61" s="248">
        <f t="shared" si="335"/>
        <v>4</v>
      </c>
      <c r="CM61" s="248">
        <f t="shared" si="335"/>
        <v>4</v>
      </c>
      <c r="CN61" s="248">
        <f t="shared" si="335"/>
        <v>4</v>
      </c>
      <c r="CO61" s="248">
        <f t="shared" si="335"/>
        <v>4</v>
      </c>
      <c r="CP61" s="248">
        <f t="shared" si="335"/>
        <v>4</v>
      </c>
      <c r="CQ61" s="248">
        <f t="shared" si="335"/>
        <v>4</v>
      </c>
      <c r="CR61" s="248">
        <f t="shared" si="335"/>
        <v>4</v>
      </c>
      <c r="CS61" s="248">
        <f t="shared" si="335"/>
        <v>0</v>
      </c>
      <c r="CT61" s="248">
        <f t="shared" si="335"/>
        <v>4</v>
      </c>
      <c r="CU61" s="248">
        <f t="shared" si="335"/>
        <v>4</v>
      </c>
      <c r="CV61" s="248">
        <f t="shared" si="335"/>
        <v>4</v>
      </c>
      <c r="CW61" s="248">
        <f t="shared" si="335"/>
        <v>4</v>
      </c>
      <c r="CX61" s="248">
        <f t="shared" si="335"/>
        <v>4</v>
      </c>
      <c r="CY61" s="248">
        <f t="shared" si="335"/>
        <v>4</v>
      </c>
      <c r="CZ61" s="248">
        <f t="shared" si="335"/>
        <v>4</v>
      </c>
      <c r="DA61" s="248">
        <f t="shared" si="335"/>
        <v>4</v>
      </c>
      <c r="DB61" s="248">
        <f t="shared" si="335"/>
        <v>4</v>
      </c>
      <c r="DC61" s="248">
        <f t="shared" si="335"/>
        <v>4</v>
      </c>
      <c r="DD61" s="248">
        <f t="shared" si="335"/>
        <v>4</v>
      </c>
      <c r="DE61" s="248">
        <f t="shared" si="335"/>
        <v>4</v>
      </c>
      <c r="DF61" s="248">
        <f t="shared" si="335"/>
        <v>4</v>
      </c>
      <c r="DG61" s="248">
        <f t="shared" si="335"/>
        <v>4</v>
      </c>
      <c r="DH61" s="248">
        <f t="shared" si="335"/>
        <v>4</v>
      </c>
      <c r="DI61" s="248">
        <f t="shared" si="335"/>
        <v>4</v>
      </c>
      <c r="DJ61" s="248">
        <f t="shared" si="335"/>
        <v>4</v>
      </c>
      <c r="DK61" s="248">
        <f t="shared" si="335"/>
        <v>4</v>
      </c>
      <c r="DL61" s="248">
        <f t="shared" si="335"/>
        <v>0</v>
      </c>
      <c r="DM61" s="248">
        <f t="shared" si="335"/>
        <v>0</v>
      </c>
      <c r="DN61" s="248">
        <f t="shared" si="335"/>
        <v>4</v>
      </c>
      <c r="DO61" s="248">
        <f t="shared" si="335"/>
        <v>4</v>
      </c>
      <c r="DP61" s="248">
        <f t="shared" si="335"/>
        <v>4</v>
      </c>
      <c r="DQ61" s="248">
        <f t="shared" si="335"/>
        <v>0</v>
      </c>
      <c r="DR61" s="248">
        <f t="shared" si="335"/>
        <v>4</v>
      </c>
      <c r="DS61" s="248">
        <f t="shared" si="335"/>
        <v>4</v>
      </c>
      <c r="DT61" s="248">
        <f t="shared" si="335"/>
        <v>4</v>
      </c>
      <c r="DU61" s="248">
        <f t="shared" si="335"/>
        <v>4</v>
      </c>
      <c r="DV61" s="248">
        <f t="shared" si="335"/>
        <v>4</v>
      </c>
      <c r="DW61" s="248">
        <f t="shared" si="335"/>
        <v>0</v>
      </c>
      <c r="DX61" s="248">
        <f t="shared" si="335"/>
        <v>4</v>
      </c>
      <c r="DY61" s="248">
        <f t="shared" si="335"/>
        <v>4</v>
      </c>
      <c r="DZ61" s="248">
        <f t="shared" si="335"/>
        <v>4</v>
      </c>
      <c r="EA61" s="248">
        <f t="shared" si="335"/>
        <v>4</v>
      </c>
      <c r="EB61" s="299">
        <f t="shared" si="335"/>
        <v>4</v>
      </c>
      <c r="EC61" s="248">
        <f t="shared" si="335"/>
        <v>4</v>
      </c>
      <c r="ED61" s="248">
        <f t="shared" si="335"/>
        <v>4</v>
      </c>
      <c r="EE61" s="248">
        <f t="shared" si="335"/>
        <v>4</v>
      </c>
      <c r="EF61" s="248">
        <f t="shared" si="335"/>
        <v>4</v>
      </c>
      <c r="EG61" s="248">
        <f t="shared" si="335"/>
        <v>4</v>
      </c>
      <c r="EH61" s="248">
        <f t="shared" si="335"/>
        <v>4</v>
      </c>
      <c r="EI61" s="248">
        <f t="shared" si="336"/>
        <v>4</v>
      </c>
      <c r="EJ61" s="248">
        <f t="shared" si="336"/>
        <v>0</v>
      </c>
      <c r="EK61" s="248">
        <f t="shared" si="336"/>
        <v>4</v>
      </c>
      <c r="EL61" s="248">
        <f t="shared" si="336"/>
        <v>4</v>
      </c>
      <c r="EM61" s="248">
        <f t="shared" si="336"/>
        <v>4</v>
      </c>
      <c r="EN61" s="248">
        <f t="shared" si="336"/>
        <v>4</v>
      </c>
      <c r="EO61" s="248">
        <f t="shared" si="336"/>
        <v>4</v>
      </c>
      <c r="EP61" s="248">
        <f t="shared" si="336"/>
        <v>4</v>
      </c>
      <c r="EQ61" s="248">
        <f t="shared" si="336"/>
        <v>4</v>
      </c>
      <c r="ER61" s="248">
        <f t="shared" si="336"/>
        <v>4</v>
      </c>
      <c r="ES61" s="248">
        <f t="shared" si="336"/>
        <v>4</v>
      </c>
      <c r="ET61" s="248">
        <f t="shared" si="336"/>
        <v>4</v>
      </c>
      <c r="EU61" s="248">
        <f t="shared" si="336"/>
        <v>4</v>
      </c>
      <c r="EV61" s="248">
        <f t="shared" si="336"/>
        <v>4</v>
      </c>
      <c r="EW61" s="248">
        <f t="shared" si="336"/>
        <v>4</v>
      </c>
      <c r="EX61" s="248">
        <f t="shared" si="336"/>
        <v>4</v>
      </c>
      <c r="EY61" s="248">
        <f t="shared" si="336"/>
        <v>4</v>
      </c>
      <c r="EZ61" s="248">
        <f t="shared" si="336"/>
        <v>4</v>
      </c>
      <c r="FA61" s="248">
        <f t="shared" si="336"/>
        <v>0</v>
      </c>
      <c r="FB61" s="248">
        <f t="shared" si="336"/>
        <v>4</v>
      </c>
      <c r="FC61" s="248">
        <f t="shared" si="336"/>
        <v>4</v>
      </c>
      <c r="FD61" s="248">
        <f t="shared" si="336"/>
        <v>4</v>
      </c>
      <c r="FE61" s="248">
        <f t="shared" si="336"/>
        <v>4</v>
      </c>
      <c r="FF61" s="248">
        <f t="shared" si="336"/>
        <v>4</v>
      </c>
      <c r="FG61" s="248">
        <f t="shared" si="336"/>
        <v>4</v>
      </c>
      <c r="FH61" s="248">
        <f t="shared" si="336"/>
        <v>4</v>
      </c>
      <c r="FI61" s="248">
        <f t="shared" si="336"/>
        <v>4</v>
      </c>
      <c r="FJ61" s="248">
        <f t="shared" si="336"/>
        <v>4</v>
      </c>
      <c r="FK61" s="248">
        <f t="shared" si="336"/>
        <v>4</v>
      </c>
      <c r="FL61" s="248">
        <f t="shared" si="336"/>
        <v>4</v>
      </c>
      <c r="FM61" s="248">
        <f t="shared" si="336"/>
        <v>4</v>
      </c>
      <c r="FN61" s="248">
        <f t="shared" si="336"/>
        <v>4</v>
      </c>
      <c r="FO61" s="248">
        <f t="shared" si="336"/>
        <v>4</v>
      </c>
      <c r="FP61" s="248">
        <f t="shared" si="336"/>
        <v>4</v>
      </c>
      <c r="FQ61" s="248">
        <f t="shared" si="336"/>
        <v>4</v>
      </c>
      <c r="FR61" s="248">
        <f t="shared" si="336"/>
        <v>4</v>
      </c>
      <c r="FS61" s="248">
        <f t="shared" si="336"/>
        <v>4</v>
      </c>
      <c r="FT61" s="248">
        <f t="shared" si="336"/>
        <v>0</v>
      </c>
      <c r="FU61" s="248">
        <f t="shared" si="336"/>
        <v>0</v>
      </c>
      <c r="FV61" s="248">
        <f t="shared" si="336"/>
        <v>4</v>
      </c>
      <c r="FW61" s="248">
        <f t="shared" si="336"/>
        <v>4</v>
      </c>
      <c r="FX61" s="248">
        <f t="shared" si="336"/>
        <v>4</v>
      </c>
      <c r="FY61" s="248">
        <f t="shared" si="336"/>
        <v>0</v>
      </c>
      <c r="FZ61" s="248">
        <f t="shared" si="336"/>
        <v>4</v>
      </c>
      <c r="GA61" s="248">
        <f t="shared" si="336"/>
        <v>4</v>
      </c>
      <c r="GB61" s="248">
        <f t="shared" si="336"/>
        <v>4</v>
      </c>
      <c r="GC61" s="248">
        <f t="shared" si="336"/>
        <v>4</v>
      </c>
      <c r="GD61" s="248">
        <f t="shared" si="336"/>
        <v>4</v>
      </c>
      <c r="GE61" s="248">
        <f t="shared" si="336"/>
        <v>0</v>
      </c>
      <c r="GF61" s="248">
        <f t="shared" si="336"/>
        <v>4</v>
      </c>
      <c r="GG61" s="248">
        <f t="shared" si="336"/>
        <v>4</v>
      </c>
      <c r="GH61" s="248">
        <f t="shared" si="336"/>
        <v>4</v>
      </c>
      <c r="GI61" s="248">
        <f t="shared" si="336"/>
        <v>4</v>
      </c>
      <c r="GJ61" s="299">
        <f t="shared" si="336"/>
        <v>4</v>
      </c>
    </row>
    <row r="62" spans="3:192" ht="15.75" customHeight="1" outlineLevel="1" thickBot="1">
      <c r="G62" s="250"/>
      <c r="H62" s="251" t="s">
        <v>748</v>
      </c>
      <c r="I62" s="252">
        <f t="shared" si="337"/>
        <v>4</v>
      </c>
      <c r="J62" s="252">
        <f t="shared" si="337"/>
        <v>4</v>
      </c>
      <c r="K62" s="252">
        <f t="shared" si="334"/>
        <v>4</v>
      </c>
      <c r="L62" s="252">
        <f t="shared" si="334"/>
        <v>4</v>
      </c>
      <c r="M62" s="252">
        <f t="shared" si="334"/>
        <v>4</v>
      </c>
      <c r="N62" s="252">
        <f t="shared" si="334"/>
        <v>4</v>
      </c>
      <c r="O62" s="252">
        <f t="shared" si="334"/>
        <v>4</v>
      </c>
      <c r="P62" s="252">
        <f t="shared" si="334"/>
        <v>4</v>
      </c>
      <c r="Q62" s="252">
        <f t="shared" si="334"/>
        <v>4</v>
      </c>
      <c r="R62" s="252">
        <f t="shared" si="334"/>
        <v>4</v>
      </c>
      <c r="S62" s="252">
        <f t="shared" si="334"/>
        <v>4</v>
      </c>
      <c r="T62" s="252">
        <f t="shared" si="334"/>
        <v>4</v>
      </c>
      <c r="U62" s="252">
        <f t="shared" si="334"/>
        <v>4</v>
      </c>
      <c r="V62" s="252">
        <f t="shared" si="334"/>
        <v>4</v>
      </c>
      <c r="W62" s="252">
        <f t="shared" si="334"/>
        <v>4</v>
      </c>
      <c r="X62" s="252">
        <f t="shared" si="334"/>
        <v>4</v>
      </c>
      <c r="Y62" s="252">
        <f t="shared" si="334"/>
        <v>4</v>
      </c>
      <c r="Z62" s="252">
        <f t="shared" si="334"/>
        <v>4</v>
      </c>
      <c r="AA62" s="252">
        <f t="shared" si="334"/>
        <v>4</v>
      </c>
      <c r="AB62" s="252">
        <f t="shared" si="334"/>
        <v>4</v>
      </c>
      <c r="AC62" s="252">
        <f t="shared" si="334"/>
        <v>4</v>
      </c>
      <c r="AD62" s="252">
        <f t="shared" si="334"/>
        <v>4</v>
      </c>
      <c r="AE62" s="252">
        <f t="shared" si="334"/>
        <v>4</v>
      </c>
      <c r="AF62" s="252">
        <f t="shared" si="334"/>
        <v>4</v>
      </c>
      <c r="AG62" s="252">
        <f t="shared" si="334"/>
        <v>4</v>
      </c>
      <c r="AH62" s="252">
        <f t="shared" si="334"/>
        <v>4</v>
      </c>
      <c r="AI62" s="252">
        <f t="shared" si="334"/>
        <v>4</v>
      </c>
      <c r="AJ62" s="252">
        <f t="shared" si="334"/>
        <v>4</v>
      </c>
      <c r="AK62" s="252">
        <f t="shared" si="334"/>
        <v>4</v>
      </c>
      <c r="AL62" s="252">
        <f t="shared" si="334"/>
        <v>4</v>
      </c>
      <c r="AM62" s="252">
        <f t="shared" si="334"/>
        <v>4</v>
      </c>
      <c r="AN62" s="252">
        <f t="shared" si="334"/>
        <v>4</v>
      </c>
      <c r="AO62" s="252">
        <f t="shared" si="334"/>
        <v>4</v>
      </c>
      <c r="AP62" s="252">
        <f t="shared" si="334"/>
        <v>4</v>
      </c>
      <c r="AQ62" s="252">
        <f t="shared" si="334"/>
        <v>4</v>
      </c>
      <c r="AR62" s="252">
        <f t="shared" si="334"/>
        <v>4</v>
      </c>
      <c r="AS62" s="252">
        <f t="shared" si="334"/>
        <v>4</v>
      </c>
      <c r="AT62" s="252">
        <f t="shared" si="334"/>
        <v>4</v>
      </c>
      <c r="AU62" s="252">
        <f t="shared" si="334"/>
        <v>4</v>
      </c>
      <c r="AV62" s="252">
        <f t="shared" si="334"/>
        <v>4</v>
      </c>
      <c r="AW62" s="252">
        <f t="shared" si="334"/>
        <v>4</v>
      </c>
      <c r="AX62" s="252">
        <f t="shared" si="334"/>
        <v>4</v>
      </c>
      <c r="AY62" s="252">
        <f t="shared" si="334"/>
        <v>4</v>
      </c>
      <c r="AZ62" s="252">
        <f t="shared" si="334"/>
        <v>4</v>
      </c>
      <c r="BA62" s="252">
        <f t="shared" si="334"/>
        <v>4</v>
      </c>
      <c r="BB62" s="252">
        <f t="shared" si="334"/>
        <v>4</v>
      </c>
      <c r="BC62" s="252">
        <f t="shared" si="334"/>
        <v>4</v>
      </c>
      <c r="BD62" s="252">
        <f t="shared" si="334"/>
        <v>4</v>
      </c>
      <c r="BE62" s="252">
        <f t="shared" si="334"/>
        <v>0</v>
      </c>
      <c r="BF62" s="252">
        <f t="shared" si="334"/>
        <v>4</v>
      </c>
      <c r="BG62" s="252">
        <f t="shared" si="334"/>
        <v>4</v>
      </c>
      <c r="BH62" s="252">
        <f t="shared" si="334"/>
        <v>4</v>
      </c>
      <c r="BI62" s="252">
        <f t="shared" si="334"/>
        <v>4</v>
      </c>
      <c r="BJ62" s="252">
        <f t="shared" si="334"/>
        <v>4</v>
      </c>
      <c r="BK62" s="252">
        <f t="shared" si="334"/>
        <v>0</v>
      </c>
      <c r="BL62" s="252">
        <f t="shared" si="334"/>
        <v>4</v>
      </c>
      <c r="BM62" s="252">
        <f t="shared" si="334"/>
        <v>4</v>
      </c>
      <c r="BN62" s="252">
        <f t="shared" si="334"/>
        <v>4</v>
      </c>
      <c r="BO62" s="252">
        <f t="shared" si="334"/>
        <v>4</v>
      </c>
      <c r="BP62" s="252">
        <f t="shared" si="334"/>
        <v>4</v>
      </c>
      <c r="BQ62" s="252">
        <f t="shared" si="334"/>
        <v>4</v>
      </c>
      <c r="BR62" s="252">
        <f t="shared" si="334"/>
        <v>4</v>
      </c>
      <c r="BS62" s="252">
        <f t="shared" si="334"/>
        <v>4</v>
      </c>
      <c r="BT62" s="252">
        <f t="shared" si="334"/>
        <v>4</v>
      </c>
      <c r="BU62" s="252">
        <f t="shared" si="334"/>
        <v>4</v>
      </c>
      <c r="BV62" s="252">
        <f t="shared" ref="BV62:EG62" si="338">BV51+BV40+BV29+BV18</f>
        <v>0</v>
      </c>
      <c r="BW62" s="252">
        <f t="shared" si="335"/>
        <v>0</v>
      </c>
      <c r="BX62" s="252">
        <f t="shared" si="335"/>
        <v>4</v>
      </c>
      <c r="BY62" s="252">
        <f t="shared" si="335"/>
        <v>4</v>
      </c>
      <c r="BZ62" s="252">
        <f t="shared" si="335"/>
        <v>4</v>
      </c>
      <c r="CA62" s="252">
        <f t="shared" si="335"/>
        <v>4</v>
      </c>
      <c r="CB62" s="252">
        <f t="shared" si="335"/>
        <v>4</v>
      </c>
      <c r="CC62" s="252">
        <f t="shared" si="335"/>
        <v>4</v>
      </c>
      <c r="CD62" s="252">
        <f t="shared" si="335"/>
        <v>4</v>
      </c>
      <c r="CE62" s="252">
        <f t="shared" si="335"/>
        <v>4</v>
      </c>
      <c r="CF62" s="252">
        <f t="shared" si="335"/>
        <v>4</v>
      </c>
      <c r="CG62" s="252">
        <f t="shared" si="335"/>
        <v>4</v>
      </c>
      <c r="CH62" s="252">
        <f t="shared" si="335"/>
        <v>4</v>
      </c>
      <c r="CI62" s="252">
        <f t="shared" si="335"/>
        <v>4</v>
      </c>
      <c r="CJ62" s="252">
        <f t="shared" si="335"/>
        <v>4</v>
      </c>
      <c r="CK62" s="252">
        <f t="shared" si="335"/>
        <v>0</v>
      </c>
      <c r="CL62" s="252">
        <f t="shared" si="335"/>
        <v>4</v>
      </c>
      <c r="CM62" s="252">
        <f t="shared" si="335"/>
        <v>4</v>
      </c>
      <c r="CN62" s="252">
        <f t="shared" si="335"/>
        <v>4</v>
      </c>
      <c r="CO62" s="252">
        <f t="shared" si="335"/>
        <v>4</v>
      </c>
      <c r="CP62" s="252">
        <f t="shared" si="335"/>
        <v>4</v>
      </c>
      <c r="CQ62" s="252">
        <f t="shared" si="335"/>
        <v>4</v>
      </c>
      <c r="CR62" s="252">
        <f t="shared" si="335"/>
        <v>4</v>
      </c>
      <c r="CS62" s="252">
        <f t="shared" si="335"/>
        <v>4</v>
      </c>
      <c r="CT62" s="252">
        <f t="shared" si="335"/>
        <v>4</v>
      </c>
      <c r="CU62" s="252">
        <f t="shared" si="335"/>
        <v>4</v>
      </c>
      <c r="CV62" s="252">
        <f t="shared" si="335"/>
        <v>4</v>
      </c>
      <c r="CW62" s="252">
        <f t="shared" si="335"/>
        <v>0</v>
      </c>
      <c r="CX62" s="252">
        <f t="shared" si="335"/>
        <v>4</v>
      </c>
      <c r="CY62" s="252">
        <f t="shared" si="335"/>
        <v>4</v>
      </c>
      <c r="CZ62" s="252">
        <f t="shared" si="335"/>
        <v>0</v>
      </c>
      <c r="DA62" s="252">
        <f t="shared" si="335"/>
        <v>4</v>
      </c>
      <c r="DB62" s="252">
        <f t="shared" si="335"/>
        <v>4</v>
      </c>
      <c r="DC62" s="252">
        <f t="shared" si="335"/>
        <v>4</v>
      </c>
      <c r="DD62" s="252">
        <f t="shared" si="335"/>
        <v>4</v>
      </c>
      <c r="DE62" s="252">
        <f t="shared" si="335"/>
        <v>4</v>
      </c>
      <c r="DF62" s="252">
        <f t="shared" si="335"/>
        <v>4</v>
      </c>
      <c r="DG62" s="252">
        <f t="shared" si="335"/>
        <v>4</v>
      </c>
      <c r="DH62" s="252">
        <f t="shared" si="335"/>
        <v>4</v>
      </c>
      <c r="DI62" s="252">
        <f t="shared" si="335"/>
        <v>4</v>
      </c>
      <c r="DJ62" s="252">
        <f t="shared" si="335"/>
        <v>4</v>
      </c>
      <c r="DK62" s="252">
        <f t="shared" si="335"/>
        <v>4</v>
      </c>
      <c r="DL62" s="252">
        <f t="shared" si="335"/>
        <v>4</v>
      </c>
      <c r="DM62" s="252">
        <f t="shared" si="335"/>
        <v>4</v>
      </c>
      <c r="DN62" s="252">
        <f t="shared" si="335"/>
        <v>4</v>
      </c>
      <c r="DO62" s="252">
        <f t="shared" si="335"/>
        <v>4</v>
      </c>
      <c r="DP62" s="252">
        <f t="shared" si="335"/>
        <v>4</v>
      </c>
      <c r="DQ62" s="252">
        <f t="shared" si="335"/>
        <v>4</v>
      </c>
      <c r="DR62" s="252">
        <f t="shared" si="335"/>
        <v>4</v>
      </c>
      <c r="DS62" s="252">
        <f t="shared" si="335"/>
        <v>4</v>
      </c>
      <c r="DT62" s="252">
        <f t="shared" si="335"/>
        <v>4</v>
      </c>
      <c r="DU62" s="252">
        <f t="shared" si="335"/>
        <v>4</v>
      </c>
      <c r="DV62" s="252">
        <f t="shared" si="335"/>
        <v>4</v>
      </c>
      <c r="DW62" s="252">
        <f t="shared" si="335"/>
        <v>4</v>
      </c>
      <c r="DX62" s="252">
        <f t="shared" si="335"/>
        <v>4</v>
      </c>
      <c r="DY62" s="252">
        <f t="shared" si="335"/>
        <v>4</v>
      </c>
      <c r="DZ62" s="252">
        <f t="shared" si="335"/>
        <v>4</v>
      </c>
      <c r="EA62" s="252">
        <f t="shared" si="335"/>
        <v>4</v>
      </c>
      <c r="EB62" s="300">
        <f t="shared" si="335"/>
        <v>4</v>
      </c>
      <c r="EC62" s="252">
        <f t="shared" si="335"/>
        <v>4</v>
      </c>
      <c r="ED62" s="252">
        <f t="shared" si="335"/>
        <v>0</v>
      </c>
      <c r="EE62" s="252">
        <f t="shared" si="335"/>
        <v>0</v>
      </c>
      <c r="EF62" s="252">
        <f t="shared" si="335"/>
        <v>4</v>
      </c>
      <c r="EG62" s="252">
        <f t="shared" si="335"/>
        <v>4</v>
      </c>
      <c r="EH62" s="252">
        <f t="shared" ref="EH62:GM62" si="339">EH51+EH40+EH29+EH18</f>
        <v>4</v>
      </c>
      <c r="EI62" s="252">
        <f t="shared" si="339"/>
        <v>4</v>
      </c>
      <c r="EJ62" s="252">
        <f t="shared" si="339"/>
        <v>4</v>
      </c>
      <c r="EK62" s="252">
        <f t="shared" si="339"/>
        <v>4</v>
      </c>
      <c r="EL62" s="252">
        <f t="shared" si="339"/>
        <v>4</v>
      </c>
      <c r="EM62" s="252">
        <f t="shared" si="339"/>
        <v>4</v>
      </c>
      <c r="EN62" s="252">
        <f t="shared" si="339"/>
        <v>4</v>
      </c>
      <c r="EO62" s="252">
        <f t="shared" si="339"/>
        <v>4</v>
      </c>
      <c r="EP62" s="252">
        <f t="shared" si="339"/>
        <v>4</v>
      </c>
      <c r="EQ62" s="252">
        <f t="shared" si="339"/>
        <v>4</v>
      </c>
      <c r="ER62" s="252">
        <f t="shared" si="339"/>
        <v>4</v>
      </c>
      <c r="ES62" s="252">
        <f t="shared" si="339"/>
        <v>0</v>
      </c>
      <c r="ET62" s="252">
        <f t="shared" si="339"/>
        <v>4</v>
      </c>
      <c r="EU62" s="252">
        <f t="shared" si="339"/>
        <v>4</v>
      </c>
      <c r="EV62" s="252">
        <f t="shared" si="339"/>
        <v>4</v>
      </c>
      <c r="EW62" s="252">
        <f t="shared" si="339"/>
        <v>4</v>
      </c>
      <c r="EX62" s="252">
        <f t="shared" si="339"/>
        <v>4</v>
      </c>
      <c r="EY62" s="252">
        <f t="shared" si="339"/>
        <v>4</v>
      </c>
      <c r="EZ62" s="252">
        <f t="shared" si="339"/>
        <v>4</v>
      </c>
      <c r="FA62" s="252">
        <f t="shared" si="339"/>
        <v>4</v>
      </c>
      <c r="FB62" s="252">
        <f t="shared" si="339"/>
        <v>4</v>
      </c>
      <c r="FC62" s="252">
        <f t="shared" si="339"/>
        <v>4</v>
      </c>
      <c r="FD62" s="252">
        <f t="shared" si="339"/>
        <v>4</v>
      </c>
      <c r="FE62" s="252">
        <f t="shared" si="339"/>
        <v>0</v>
      </c>
      <c r="FF62" s="252">
        <f t="shared" si="339"/>
        <v>4</v>
      </c>
      <c r="FG62" s="252">
        <f t="shared" si="339"/>
        <v>4</v>
      </c>
      <c r="FH62" s="252">
        <f t="shared" si="339"/>
        <v>0</v>
      </c>
      <c r="FI62" s="252">
        <f t="shared" si="339"/>
        <v>4</v>
      </c>
      <c r="FJ62" s="252">
        <f t="shared" si="339"/>
        <v>4</v>
      </c>
      <c r="FK62" s="252">
        <f t="shared" si="339"/>
        <v>4</v>
      </c>
      <c r="FL62" s="252">
        <f t="shared" si="339"/>
        <v>4</v>
      </c>
      <c r="FM62" s="252">
        <f t="shared" si="339"/>
        <v>4</v>
      </c>
      <c r="FN62" s="252">
        <f t="shared" si="339"/>
        <v>4</v>
      </c>
      <c r="FO62" s="252">
        <f t="shared" si="339"/>
        <v>4</v>
      </c>
      <c r="FP62" s="252">
        <f t="shared" si="339"/>
        <v>4</v>
      </c>
      <c r="FQ62" s="252">
        <f t="shared" si="339"/>
        <v>4</v>
      </c>
      <c r="FR62" s="252">
        <f t="shared" si="339"/>
        <v>4</v>
      </c>
      <c r="FS62" s="252">
        <f t="shared" si="339"/>
        <v>4</v>
      </c>
      <c r="FT62" s="252">
        <f t="shared" si="339"/>
        <v>4</v>
      </c>
      <c r="FU62" s="252">
        <f t="shared" si="339"/>
        <v>4</v>
      </c>
      <c r="FV62" s="252">
        <f t="shared" si="339"/>
        <v>4</v>
      </c>
      <c r="FW62" s="252">
        <f t="shared" si="339"/>
        <v>4</v>
      </c>
      <c r="FX62" s="252">
        <f t="shared" si="339"/>
        <v>4</v>
      </c>
      <c r="FY62" s="252">
        <f t="shared" si="339"/>
        <v>4</v>
      </c>
      <c r="FZ62" s="252">
        <f t="shared" si="339"/>
        <v>4</v>
      </c>
      <c r="GA62" s="252">
        <f t="shared" si="339"/>
        <v>4</v>
      </c>
      <c r="GB62" s="252">
        <f t="shared" si="339"/>
        <v>4</v>
      </c>
      <c r="GC62" s="252">
        <f t="shared" si="339"/>
        <v>4</v>
      </c>
      <c r="GD62" s="252">
        <f t="shared" si="339"/>
        <v>4</v>
      </c>
      <c r="GE62" s="252">
        <f t="shared" si="339"/>
        <v>4</v>
      </c>
      <c r="GF62" s="252">
        <f t="shared" si="339"/>
        <v>4</v>
      </c>
      <c r="GG62" s="252">
        <f t="shared" si="339"/>
        <v>4</v>
      </c>
      <c r="GH62" s="252">
        <f t="shared" si="339"/>
        <v>4</v>
      </c>
      <c r="GI62" s="252">
        <f t="shared" si="339"/>
        <v>4</v>
      </c>
      <c r="GJ62" s="300">
        <f t="shared" si="339"/>
        <v>4</v>
      </c>
    </row>
  </sheetData>
  <mergeCells count="1391">
    <mergeCell ref="GI56:GJ56"/>
    <mergeCell ref="FS56:FT56"/>
    <mergeCell ref="FU56:FV56"/>
    <mergeCell ref="FW56:FX56"/>
    <mergeCell ref="GC56:GD56"/>
    <mergeCell ref="GE56:GF56"/>
    <mergeCell ref="GG56:GH56"/>
    <mergeCell ref="EA56:EB56"/>
    <mergeCell ref="FI56:FJ56"/>
    <mergeCell ref="FK56:FL56"/>
    <mergeCell ref="FM56:FN56"/>
    <mergeCell ref="FO56:FP56"/>
    <mergeCell ref="FQ56:FR56"/>
    <mergeCell ref="DK56:DL56"/>
    <mergeCell ref="DM56:DN56"/>
    <mergeCell ref="DO56:DP56"/>
    <mergeCell ref="DU56:DV56"/>
    <mergeCell ref="DW56:DX56"/>
    <mergeCell ref="DY56:DZ56"/>
    <mergeCell ref="BS56:BT56"/>
    <mergeCell ref="DA56:DB56"/>
    <mergeCell ref="DC56:DD56"/>
    <mergeCell ref="DE56:DF56"/>
    <mergeCell ref="DG56:DH56"/>
    <mergeCell ref="DI56:DJ56"/>
    <mergeCell ref="BG56:BH56"/>
    <mergeCell ref="BI56:BJ56"/>
    <mergeCell ref="BK56:BL56"/>
    <mergeCell ref="BM56:BN56"/>
    <mergeCell ref="BO56:BP56"/>
    <mergeCell ref="BQ56:BR56"/>
    <mergeCell ref="GG55:GH55"/>
    <mergeCell ref="GI55:GJ55"/>
    <mergeCell ref="AO56:AP56"/>
    <mergeCell ref="AQ56:AR56"/>
    <mergeCell ref="AS56:AT56"/>
    <mergeCell ref="AU56:AV56"/>
    <mergeCell ref="AW56:AX56"/>
    <mergeCell ref="AY56:AZ56"/>
    <mergeCell ref="BA56:BB56"/>
    <mergeCell ref="BC56:BD56"/>
    <mergeCell ref="FQ55:FR55"/>
    <mergeCell ref="FS55:FT55"/>
    <mergeCell ref="FU55:FV55"/>
    <mergeCell ref="FW55:FX55"/>
    <mergeCell ref="GC55:GD55"/>
    <mergeCell ref="GE55:GF55"/>
    <mergeCell ref="BQ55:BR55"/>
    <mergeCell ref="BS55:BT55"/>
    <mergeCell ref="DA55:DB55"/>
    <mergeCell ref="DC55:DD55"/>
    <mergeCell ref="DE55:DF55"/>
    <mergeCell ref="DG55:DH55"/>
    <mergeCell ref="GA54:GB56"/>
    <mergeCell ref="GC54:GF54"/>
    <mergeCell ref="GG54:GJ54"/>
    <mergeCell ref="AO55:AP55"/>
    <mergeCell ref="AQ55:AR55"/>
    <mergeCell ref="AS55:AT55"/>
    <mergeCell ref="AU55:AV55"/>
    <mergeCell ref="AW55:AX55"/>
    <mergeCell ref="AY55:AZ55"/>
    <mergeCell ref="BA55:BB55"/>
    <mergeCell ref="FG54:FH56"/>
    <mergeCell ref="FI54:FL54"/>
    <mergeCell ref="FM54:FP54"/>
    <mergeCell ref="FQ54:FT54"/>
    <mergeCell ref="FU54:FX54"/>
    <mergeCell ref="FY54:FZ56"/>
    <mergeCell ref="FI55:FJ55"/>
    <mergeCell ref="FK55:FL55"/>
    <mergeCell ref="FM55:FN55"/>
    <mergeCell ref="FO55:FP55"/>
    <mergeCell ref="EU54:EV56"/>
    <mergeCell ref="EW54:EX56"/>
    <mergeCell ref="EY54:EZ56"/>
    <mergeCell ref="FA54:FB56"/>
    <mergeCell ref="FC54:FD56"/>
    <mergeCell ref="FE54:FF56"/>
    <mergeCell ref="EI54:EJ56"/>
    <mergeCell ref="EK54:EL56"/>
    <mergeCell ref="EM54:EN56"/>
    <mergeCell ref="EO54:EP56"/>
    <mergeCell ref="EQ54:ER56"/>
    <mergeCell ref="ES54:ET56"/>
    <mergeCell ref="DS54:DT56"/>
    <mergeCell ref="DU54:DX54"/>
    <mergeCell ref="DY54:EB54"/>
    <mergeCell ref="EC54:ED56"/>
    <mergeCell ref="EE54:EF56"/>
    <mergeCell ref="EG54:EH56"/>
    <mergeCell ref="DU55:DV55"/>
    <mergeCell ref="DW55:DX55"/>
    <mergeCell ref="DY55:DZ55"/>
    <mergeCell ref="EA55:EB55"/>
    <mergeCell ref="CY54:CZ56"/>
    <mergeCell ref="DA54:DD54"/>
    <mergeCell ref="DE54:DH54"/>
    <mergeCell ref="DI54:DL54"/>
    <mergeCell ref="DM54:DP54"/>
    <mergeCell ref="DQ54:DR56"/>
    <mergeCell ref="DI55:DJ55"/>
    <mergeCell ref="DK55:DL55"/>
    <mergeCell ref="DM55:DN55"/>
    <mergeCell ref="DO55:DP55"/>
    <mergeCell ref="CM54:CN56"/>
    <mergeCell ref="CO54:CP56"/>
    <mergeCell ref="CQ54:CR56"/>
    <mergeCell ref="CS54:CT56"/>
    <mergeCell ref="CU54:CV56"/>
    <mergeCell ref="CW54:CX56"/>
    <mergeCell ref="CA54:CB56"/>
    <mergeCell ref="CC54:CD56"/>
    <mergeCell ref="CE54:CF56"/>
    <mergeCell ref="CG54:CH56"/>
    <mergeCell ref="CI54:CJ56"/>
    <mergeCell ref="CK54:CL56"/>
    <mergeCell ref="BI54:BL54"/>
    <mergeCell ref="BM54:BP54"/>
    <mergeCell ref="BQ54:BT54"/>
    <mergeCell ref="BU54:BV56"/>
    <mergeCell ref="BW54:BX56"/>
    <mergeCell ref="BY54:BZ56"/>
    <mergeCell ref="BI55:BJ55"/>
    <mergeCell ref="BK55:BL55"/>
    <mergeCell ref="BM55:BN55"/>
    <mergeCell ref="BO55:BP55"/>
    <mergeCell ref="AM54:AN56"/>
    <mergeCell ref="AO54:AR54"/>
    <mergeCell ref="AS54:AV54"/>
    <mergeCell ref="AW54:AZ54"/>
    <mergeCell ref="BA54:BD54"/>
    <mergeCell ref="BE54:BH54"/>
    <mergeCell ref="BC55:BD55"/>
    <mergeCell ref="BE55:BF55"/>
    <mergeCell ref="BG55:BH55"/>
    <mergeCell ref="BE56:BF56"/>
    <mergeCell ref="AA54:AB56"/>
    <mergeCell ref="AC54:AD56"/>
    <mergeCell ref="AE54:AF56"/>
    <mergeCell ref="AG54:AH56"/>
    <mergeCell ref="AI54:AJ56"/>
    <mergeCell ref="AK54:AL56"/>
    <mergeCell ref="GG53:GJ53"/>
    <mergeCell ref="I54:J56"/>
    <mergeCell ref="K54:L56"/>
    <mergeCell ref="M54:N56"/>
    <mergeCell ref="O54:P56"/>
    <mergeCell ref="Q54:R56"/>
    <mergeCell ref="S54:T56"/>
    <mergeCell ref="U54:V56"/>
    <mergeCell ref="W54:X56"/>
    <mergeCell ref="Y54:Z56"/>
    <mergeCell ref="FG53:FH53"/>
    <mergeCell ref="FI53:FL53"/>
    <mergeCell ref="FM53:FP53"/>
    <mergeCell ref="FQ53:FT53"/>
    <mergeCell ref="FU53:FX53"/>
    <mergeCell ref="GC53:GF53"/>
    <mergeCell ref="EU53:EV53"/>
    <mergeCell ref="EW53:EX53"/>
    <mergeCell ref="EY53:EZ53"/>
    <mergeCell ref="FA53:FB53"/>
    <mergeCell ref="FC53:FD53"/>
    <mergeCell ref="FE53:FF53"/>
    <mergeCell ref="EI53:EJ53"/>
    <mergeCell ref="EK53:EL53"/>
    <mergeCell ref="EM53:EN53"/>
    <mergeCell ref="EO53:EP53"/>
    <mergeCell ref="EQ53:ER53"/>
    <mergeCell ref="ES53:ET53"/>
    <mergeCell ref="DM53:DP53"/>
    <mergeCell ref="DU53:DX53"/>
    <mergeCell ref="DY53:EB53"/>
    <mergeCell ref="EC53:ED53"/>
    <mergeCell ref="EE53:EF53"/>
    <mergeCell ref="EG53:EH53"/>
    <mergeCell ref="CU53:CV53"/>
    <mergeCell ref="CW53:CX53"/>
    <mergeCell ref="CY53:CZ53"/>
    <mergeCell ref="DA53:DD53"/>
    <mergeCell ref="DE53:DH53"/>
    <mergeCell ref="DI53:DL53"/>
    <mergeCell ref="CI53:CJ53"/>
    <mergeCell ref="CK53:CL53"/>
    <mergeCell ref="CM53:CN53"/>
    <mergeCell ref="CO53:CP53"/>
    <mergeCell ref="CQ53:CR53"/>
    <mergeCell ref="CS53:CT53"/>
    <mergeCell ref="BW53:BX53"/>
    <mergeCell ref="BY53:BZ53"/>
    <mergeCell ref="CA53:CB53"/>
    <mergeCell ref="CC53:CD53"/>
    <mergeCell ref="CE53:CF53"/>
    <mergeCell ref="CG53:CH53"/>
    <mergeCell ref="AS53:AV53"/>
    <mergeCell ref="AW53:AZ53"/>
    <mergeCell ref="BA53:BD53"/>
    <mergeCell ref="BM53:BP53"/>
    <mergeCell ref="BQ53:BT53"/>
    <mergeCell ref="BU53:BV53"/>
    <mergeCell ref="AE53:AF53"/>
    <mergeCell ref="AG53:AH53"/>
    <mergeCell ref="AI53:AJ53"/>
    <mergeCell ref="AK53:AL53"/>
    <mergeCell ref="AM53:AN53"/>
    <mergeCell ref="AO53:AR53"/>
    <mergeCell ref="S53:T53"/>
    <mergeCell ref="U53:V53"/>
    <mergeCell ref="W53:X53"/>
    <mergeCell ref="Y53:Z53"/>
    <mergeCell ref="AA53:AB53"/>
    <mergeCell ref="AC53:AD53"/>
    <mergeCell ref="FE52:FH52"/>
    <mergeCell ref="FI52:FP52"/>
    <mergeCell ref="FQ52:FX52"/>
    <mergeCell ref="FY52:GB52"/>
    <mergeCell ref="GC52:GJ52"/>
    <mergeCell ref="I53:J53"/>
    <mergeCell ref="K53:L53"/>
    <mergeCell ref="M53:N53"/>
    <mergeCell ref="O53:P53"/>
    <mergeCell ref="Q53:R53"/>
    <mergeCell ref="EG52:EJ52"/>
    <mergeCell ref="EK52:EN52"/>
    <mergeCell ref="EO52:ER52"/>
    <mergeCell ref="ES52:EV52"/>
    <mergeCell ref="EW52:EZ52"/>
    <mergeCell ref="FA52:FD52"/>
    <mergeCell ref="CW52:CZ52"/>
    <mergeCell ref="DA52:DH52"/>
    <mergeCell ref="DI52:DP52"/>
    <mergeCell ref="DQ52:DT52"/>
    <mergeCell ref="DU52:EB52"/>
    <mergeCell ref="EC52:EF52"/>
    <mergeCell ref="BY52:CB52"/>
    <mergeCell ref="CC52:CF52"/>
    <mergeCell ref="CG52:CJ52"/>
    <mergeCell ref="CK52:CN52"/>
    <mergeCell ref="CO52:CR52"/>
    <mergeCell ref="CS52:CV52"/>
    <mergeCell ref="AK52:AN52"/>
    <mergeCell ref="AO52:AV52"/>
    <mergeCell ref="AW52:BD52"/>
    <mergeCell ref="BE52:BL52"/>
    <mergeCell ref="BM52:BT52"/>
    <mergeCell ref="BU52:BX52"/>
    <mergeCell ref="GI45:GJ45"/>
    <mergeCell ref="G52:G62"/>
    <mergeCell ref="H52:H58"/>
    <mergeCell ref="I52:L52"/>
    <mergeCell ref="M52:P52"/>
    <mergeCell ref="Q52:T52"/>
    <mergeCell ref="U52:X52"/>
    <mergeCell ref="Y52:AB52"/>
    <mergeCell ref="AC52:AF52"/>
    <mergeCell ref="AG52:AJ52"/>
    <mergeCell ref="FS45:FT45"/>
    <mergeCell ref="FU45:FV45"/>
    <mergeCell ref="FW45:FX45"/>
    <mergeCell ref="GC45:GD45"/>
    <mergeCell ref="GE45:GF45"/>
    <mergeCell ref="GG45:GH45"/>
    <mergeCell ref="EA45:EB45"/>
    <mergeCell ref="FI45:FJ45"/>
    <mergeCell ref="FK45:FL45"/>
    <mergeCell ref="FM45:FN45"/>
    <mergeCell ref="FO45:FP45"/>
    <mergeCell ref="FQ45:FR45"/>
    <mergeCell ref="DK45:DL45"/>
    <mergeCell ref="DM45:DN45"/>
    <mergeCell ref="DO45:DP45"/>
    <mergeCell ref="DU45:DV45"/>
    <mergeCell ref="DW45:DX45"/>
    <mergeCell ref="DY45:DZ45"/>
    <mergeCell ref="BS45:BT45"/>
    <mergeCell ref="DA45:DB45"/>
    <mergeCell ref="DC45:DD45"/>
    <mergeCell ref="DE45:DF45"/>
    <mergeCell ref="DG45:DH45"/>
    <mergeCell ref="DI45:DJ45"/>
    <mergeCell ref="BG45:BH45"/>
    <mergeCell ref="BI45:BJ45"/>
    <mergeCell ref="BK45:BL45"/>
    <mergeCell ref="BM45:BN45"/>
    <mergeCell ref="BO45:BP45"/>
    <mergeCell ref="BQ45:BR45"/>
    <mergeCell ref="GG44:GH44"/>
    <mergeCell ref="GI44:GJ44"/>
    <mergeCell ref="AO45:AP45"/>
    <mergeCell ref="AQ45:AR45"/>
    <mergeCell ref="AS45:AT45"/>
    <mergeCell ref="AU45:AV45"/>
    <mergeCell ref="AW45:AX45"/>
    <mergeCell ref="AY45:AZ45"/>
    <mergeCell ref="BA45:BB45"/>
    <mergeCell ref="BC45:BD45"/>
    <mergeCell ref="FQ44:FR44"/>
    <mergeCell ref="FS44:FT44"/>
    <mergeCell ref="FU44:FV44"/>
    <mergeCell ref="FW44:FX44"/>
    <mergeCell ref="GC44:GD44"/>
    <mergeCell ref="GE44:GF44"/>
    <mergeCell ref="BQ44:BR44"/>
    <mergeCell ref="BS44:BT44"/>
    <mergeCell ref="DA44:DB44"/>
    <mergeCell ref="DC44:DD44"/>
    <mergeCell ref="DE44:DF44"/>
    <mergeCell ref="DG44:DH44"/>
    <mergeCell ref="GA43:GB45"/>
    <mergeCell ref="GC43:GF43"/>
    <mergeCell ref="GG43:GJ43"/>
    <mergeCell ref="AO44:AP44"/>
    <mergeCell ref="AQ44:AR44"/>
    <mergeCell ref="AS44:AT44"/>
    <mergeCell ref="AU44:AV44"/>
    <mergeCell ref="AW44:AX44"/>
    <mergeCell ref="AY44:AZ44"/>
    <mergeCell ref="BA44:BB44"/>
    <mergeCell ref="FG43:FH45"/>
    <mergeCell ref="FI43:FL43"/>
    <mergeCell ref="FM43:FP43"/>
    <mergeCell ref="FQ43:FT43"/>
    <mergeCell ref="FU43:FX43"/>
    <mergeCell ref="FY43:FZ45"/>
    <mergeCell ref="FI44:FJ44"/>
    <mergeCell ref="FK44:FL44"/>
    <mergeCell ref="FM44:FN44"/>
    <mergeCell ref="FO44:FP44"/>
    <mergeCell ref="EU43:EV45"/>
    <mergeCell ref="EW43:EX45"/>
    <mergeCell ref="EY43:EZ45"/>
    <mergeCell ref="FA43:FB45"/>
    <mergeCell ref="FC43:FD45"/>
    <mergeCell ref="FE43:FF45"/>
    <mergeCell ref="EI43:EJ45"/>
    <mergeCell ref="EK43:EL45"/>
    <mergeCell ref="EM43:EN45"/>
    <mergeCell ref="EO43:EP45"/>
    <mergeCell ref="EQ43:ER45"/>
    <mergeCell ref="ES43:ET45"/>
    <mergeCell ref="DS43:DT45"/>
    <mergeCell ref="DU43:DX43"/>
    <mergeCell ref="DY43:EB43"/>
    <mergeCell ref="EC43:ED45"/>
    <mergeCell ref="EE43:EF45"/>
    <mergeCell ref="EG43:EH45"/>
    <mergeCell ref="DU44:DV44"/>
    <mergeCell ref="DW44:DX44"/>
    <mergeCell ref="DY44:DZ44"/>
    <mergeCell ref="EA44:EB44"/>
    <mergeCell ref="CY43:CZ45"/>
    <mergeCell ref="DA43:DD43"/>
    <mergeCell ref="DE43:DH43"/>
    <mergeCell ref="DI43:DL43"/>
    <mergeCell ref="DM43:DP43"/>
    <mergeCell ref="DQ43:DR45"/>
    <mergeCell ref="DI44:DJ44"/>
    <mergeCell ref="DK44:DL44"/>
    <mergeCell ref="DM44:DN44"/>
    <mergeCell ref="DO44:DP44"/>
    <mergeCell ref="CM43:CN45"/>
    <mergeCell ref="CO43:CP45"/>
    <mergeCell ref="CQ43:CR45"/>
    <mergeCell ref="CS43:CT45"/>
    <mergeCell ref="CU43:CV45"/>
    <mergeCell ref="CW43:CX45"/>
    <mergeCell ref="CA43:CB45"/>
    <mergeCell ref="CC43:CD45"/>
    <mergeCell ref="CE43:CF45"/>
    <mergeCell ref="CG43:CH45"/>
    <mergeCell ref="CI43:CJ45"/>
    <mergeCell ref="CK43:CL45"/>
    <mergeCell ref="BI43:BL43"/>
    <mergeCell ref="BM43:BP43"/>
    <mergeCell ref="BQ43:BT43"/>
    <mergeCell ref="BU43:BV45"/>
    <mergeCell ref="BW43:BX45"/>
    <mergeCell ref="BY43:BZ45"/>
    <mergeCell ref="BI44:BJ44"/>
    <mergeCell ref="BK44:BL44"/>
    <mergeCell ref="BM44:BN44"/>
    <mergeCell ref="BO44:BP44"/>
    <mergeCell ref="AM43:AN45"/>
    <mergeCell ref="AO43:AR43"/>
    <mergeCell ref="AS43:AV43"/>
    <mergeCell ref="AW43:AZ43"/>
    <mergeCell ref="BA43:BD43"/>
    <mergeCell ref="BE43:BH43"/>
    <mergeCell ref="BC44:BD44"/>
    <mergeCell ref="BE44:BF44"/>
    <mergeCell ref="BG44:BH44"/>
    <mergeCell ref="BE45:BF45"/>
    <mergeCell ref="AA43:AB45"/>
    <mergeCell ref="AC43:AD45"/>
    <mergeCell ref="AE43:AF45"/>
    <mergeCell ref="AG43:AH45"/>
    <mergeCell ref="AI43:AJ45"/>
    <mergeCell ref="AK43:AL45"/>
    <mergeCell ref="GG42:GJ42"/>
    <mergeCell ref="I43:J45"/>
    <mergeCell ref="K43:L45"/>
    <mergeCell ref="M43:N45"/>
    <mergeCell ref="O43:P45"/>
    <mergeCell ref="Q43:R45"/>
    <mergeCell ref="S43:T45"/>
    <mergeCell ref="U43:V45"/>
    <mergeCell ref="W43:X45"/>
    <mergeCell ref="Y43:Z45"/>
    <mergeCell ref="FG42:FH42"/>
    <mergeCell ref="FI42:FL42"/>
    <mergeCell ref="FM42:FP42"/>
    <mergeCell ref="FQ42:FT42"/>
    <mergeCell ref="FU42:FX42"/>
    <mergeCell ref="GC42:GF42"/>
    <mergeCell ref="EU42:EV42"/>
    <mergeCell ref="EW42:EX42"/>
    <mergeCell ref="EY42:EZ42"/>
    <mergeCell ref="FA42:FB42"/>
    <mergeCell ref="FC42:FD42"/>
    <mergeCell ref="FE42:FF42"/>
    <mergeCell ref="EI42:EJ42"/>
    <mergeCell ref="EK42:EL42"/>
    <mergeCell ref="EM42:EN42"/>
    <mergeCell ref="EO42:EP42"/>
    <mergeCell ref="EQ42:ER42"/>
    <mergeCell ref="ES42:ET42"/>
    <mergeCell ref="DM42:DP42"/>
    <mergeCell ref="DU42:DX42"/>
    <mergeCell ref="DY42:EB42"/>
    <mergeCell ref="EC42:ED42"/>
    <mergeCell ref="EE42:EF42"/>
    <mergeCell ref="EG42:EH42"/>
    <mergeCell ref="CU42:CV42"/>
    <mergeCell ref="CW42:CX42"/>
    <mergeCell ref="CY42:CZ42"/>
    <mergeCell ref="DA42:DD42"/>
    <mergeCell ref="DE42:DH42"/>
    <mergeCell ref="DI42:DL42"/>
    <mergeCell ref="CI42:CJ42"/>
    <mergeCell ref="CK42:CL42"/>
    <mergeCell ref="CM42:CN42"/>
    <mergeCell ref="CO42:CP42"/>
    <mergeCell ref="CQ42:CR42"/>
    <mergeCell ref="CS42:CT42"/>
    <mergeCell ref="BW42:BX42"/>
    <mergeCell ref="BY42:BZ42"/>
    <mergeCell ref="CA42:CB42"/>
    <mergeCell ref="CC42:CD42"/>
    <mergeCell ref="CE42:CF42"/>
    <mergeCell ref="CG42:CH42"/>
    <mergeCell ref="AS42:AV42"/>
    <mergeCell ref="AW42:AZ42"/>
    <mergeCell ref="BA42:BD42"/>
    <mergeCell ref="BM42:BP42"/>
    <mergeCell ref="BQ42:BT42"/>
    <mergeCell ref="BU42:BV42"/>
    <mergeCell ref="AE42:AF42"/>
    <mergeCell ref="AG42:AH42"/>
    <mergeCell ref="AI42:AJ42"/>
    <mergeCell ref="AK42:AL42"/>
    <mergeCell ref="AM42:AN42"/>
    <mergeCell ref="AO42:AR42"/>
    <mergeCell ref="S42:T42"/>
    <mergeCell ref="U42:V42"/>
    <mergeCell ref="W42:X42"/>
    <mergeCell ref="Y42:Z42"/>
    <mergeCell ref="AA42:AB42"/>
    <mergeCell ref="AC42:AD42"/>
    <mergeCell ref="FE41:FH41"/>
    <mergeCell ref="FI41:FP41"/>
    <mergeCell ref="FQ41:FX41"/>
    <mergeCell ref="FY41:GB41"/>
    <mergeCell ref="GC41:GJ41"/>
    <mergeCell ref="I42:J42"/>
    <mergeCell ref="K42:L42"/>
    <mergeCell ref="M42:N42"/>
    <mergeCell ref="O42:P42"/>
    <mergeCell ref="Q42:R42"/>
    <mergeCell ref="EG41:EJ41"/>
    <mergeCell ref="EK41:EN41"/>
    <mergeCell ref="EO41:ER41"/>
    <mergeCell ref="ES41:EV41"/>
    <mergeCell ref="EW41:EZ41"/>
    <mergeCell ref="FA41:FD41"/>
    <mergeCell ref="CW41:CZ41"/>
    <mergeCell ref="DA41:DH41"/>
    <mergeCell ref="DI41:DP41"/>
    <mergeCell ref="DQ41:DT41"/>
    <mergeCell ref="DU41:EB41"/>
    <mergeCell ref="EC41:EF41"/>
    <mergeCell ref="BY41:CB41"/>
    <mergeCell ref="CC41:CF41"/>
    <mergeCell ref="CG41:CJ41"/>
    <mergeCell ref="CK41:CN41"/>
    <mergeCell ref="CO41:CR41"/>
    <mergeCell ref="CS41:CV41"/>
    <mergeCell ref="AK41:AN41"/>
    <mergeCell ref="AO41:AV41"/>
    <mergeCell ref="AW41:BD41"/>
    <mergeCell ref="BE41:BL41"/>
    <mergeCell ref="BM41:BT41"/>
    <mergeCell ref="BU41:BX41"/>
    <mergeCell ref="GI34:GJ34"/>
    <mergeCell ref="G41:G51"/>
    <mergeCell ref="H41:H47"/>
    <mergeCell ref="I41:L41"/>
    <mergeCell ref="M41:P41"/>
    <mergeCell ref="Q41:T41"/>
    <mergeCell ref="U41:X41"/>
    <mergeCell ref="Y41:AB41"/>
    <mergeCell ref="AC41:AF41"/>
    <mergeCell ref="AG41:AJ41"/>
    <mergeCell ref="FS34:FT34"/>
    <mergeCell ref="FU34:FV34"/>
    <mergeCell ref="FW34:FX34"/>
    <mergeCell ref="GC34:GD34"/>
    <mergeCell ref="GE34:GF34"/>
    <mergeCell ref="GG34:GH34"/>
    <mergeCell ref="EA34:EB34"/>
    <mergeCell ref="FI34:FJ34"/>
    <mergeCell ref="FK34:FL34"/>
    <mergeCell ref="FM34:FN34"/>
    <mergeCell ref="FO34:FP34"/>
    <mergeCell ref="FQ34:FR34"/>
    <mergeCell ref="DK34:DL34"/>
    <mergeCell ref="DM34:DN34"/>
    <mergeCell ref="DO34:DP34"/>
    <mergeCell ref="DU34:DV34"/>
    <mergeCell ref="DW34:DX34"/>
    <mergeCell ref="DY34:DZ34"/>
    <mergeCell ref="BS34:BT34"/>
    <mergeCell ref="DA34:DB34"/>
    <mergeCell ref="DC34:DD34"/>
    <mergeCell ref="DE34:DF34"/>
    <mergeCell ref="DG34:DH34"/>
    <mergeCell ref="DI34:DJ34"/>
    <mergeCell ref="BG34:BH34"/>
    <mergeCell ref="BI34:BJ34"/>
    <mergeCell ref="BK34:BL34"/>
    <mergeCell ref="BM34:BN34"/>
    <mergeCell ref="BO34:BP34"/>
    <mergeCell ref="BQ34:BR34"/>
    <mergeCell ref="GG33:GH33"/>
    <mergeCell ref="GI33:GJ33"/>
    <mergeCell ref="AO34:AP34"/>
    <mergeCell ref="AQ34:AR34"/>
    <mergeCell ref="AS34:AT34"/>
    <mergeCell ref="AU34:AV34"/>
    <mergeCell ref="AW34:AX34"/>
    <mergeCell ref="AY34:AZ34"/>
    <mergeCell ref="BA34:BB34"/>
    <mergeCell ref="BC34:BD34"/>
    <mergeCell ref="FQ33:FR33"/>
    <mergeCell ref="FS33:FT33"/>
    <mergeCell ref="FU33:FV33"/>
    <mergeCell ref="FW33:FX33"/>
    <mergeCell ref="GC33:GD33"/>
    <mergeCell ref="GE33:GF33"/>
    <mergeCell ref="BQ33:BR33"/>
    <mergeCell ref="BS33:BT33"/>
    <mergeCell ref="DA33:DB33"/>
    <mergeCell ref="DC33:DD33"/>
    <mergeCell ref="DE33:DF33"/>
    <mergeCell ref="DG33:DH33"/>
    <mergeCell ref="GA32:GB34"/>
    <mergeCell ref="GC32:GF32"/>
    <mergeCell ref="GG32:GJ32"/>
    <mergeCell ref="AO33:AP33"/>
    <mergeCell ref="AQ33:AR33"/>
    <mergeCell ref="AS33:AT33"/>
    <mergeCell ref="AU33:AV33"/>
    <mergeCell ref="AW33:AX33"/>
    <mergeCell ref="AY33:AZ33"/>
    <mergeCell ref="BA33:BB33"/>
    <mergeCell ref="FG32:FH34"/>
    <mergeCell ref="FI32:FL32"/>
    <mergeCell ref="FM32:FP32"/>
    <mergeCell ref="FQ32:FT32"/>
    <mergeCell ref="FU32:FX32"/>
    <mergeCell ref="FY32:FZ34"/>
    <mergeCell ref="FI33:FJ33"/>
    <mergeCell ref="FK33:FL33"/>
    <mergeCell ref="FM33:FN33"/>
    <mergeCell ref="FO33:FP33"/>
    <mergeCell ref="EU32:EV34"/>
    <mergeCell ref="EW32:EX34"/>
    <mergeCell ref="EY32:EZ34"/>
    <mergeCell ref="FA32:FB34"/>
    <mergeCell ref="FC32:FD34"/>
    <mergeCell ref="FE32:FF34"/>
    <mergeCell ref="EI32:EJ34"/>
    <mergeCell ref="EK32:EL34"/>
    <mergeCell ref="EM32:EN34"/>
    <mergeCell ref="EO32:EP34"/>
    <mergeCell ref="EQ32:ER34"/>
    <mergeCell ref="ES32:ET34"/>
    <mergeCell ref="DS32:DT34"/>
    <mergeCell ref="DU32:DX32"/>
    <mergeCell ref="DY32:EB32"/>
    <mergeCell ref="EC32:ED34"/>
    <mergeCell ref="EE32:EF34"/>
    <mergeCell ref="EG32:EH34"/>
    <mergeCell ref="DU33:DV33"/>
    <mergeCell ref="DW33:DX33"/>
    <mergeCell ref="DY33:DZ33"/>
    <mergeCell ref="EA33:EB33"/>
    <mergeCell ref="CY32:CZ34"/>
    <mergeCell ref="DA32:DD32"/>
    <mergeCell ref="DE32:DH32"/>
    <mergeCell ref="DI32:DL32"/>
    <mergeCell ref="DM32:DP32"/>
    <mergeCell ref="DQ32:DR34"/>
    <mergeCell ref="DI33:DJ33"/>
    <mergeCell ref="DK33:DL33"/>
    <mergeCell ref="DM33:DN33"/>
    <mergeCell ref="DO33:DP33"/>
    <mergeCell ref="CM32:CN34"/>
    <mergeCell ref="CO32:CP34"/>
    <mergeCell ref="CQ32:CR34"/>
    <mergeCell ref="CS32:CT34"/>
    <mergeCell ref="CU32:CV34"/>
    <mergeCell ref="CW32:CX34"/>
    <mergeCell ref="CA32:CB34"/>
    <mergeCell ref="CC32:CD34"/>
    <mergeCell ref="CE32:CF34"/>
    <mergeCell ref="CG32:CH34"/>
    <mergeCell ref="CI32:CJ34"/>
    <mergeCell ref="CK32:CL34"/>
    <mergeCell ref="BI32:BL32"/>
    <mergeCell ref="BM32:BP32"/>
    <mergeCell ref="BQ32:BT32"/>
    <mergeCell ref="BU32:BV34"/>
    <mergeCell ref="BW32:BX34"/>
    <mergeCell ref="BY32:BZ34"/>
    <mergeCell ref="BI33:BJ33"/>
    <mergeCell ref="BK33:BL33"/>
    <mergeCell ref="BM33:BN33"/>
    <mergeCell ref="BO33:BP33"/>
    <mergeCell ref="AM32:AN34"/>
    <mergeCell ref="AO32:AR32"/>
    <mergeCell ref="AS32:AV32"/>
    <mergeCell ref="AW32:AZ32"/>
    <mergeCell ref="BA32:BD32"/>
    <mergeCell ref="BE32:BH32"/>
    <mergeCell ref="BC33:BD33"/>
    <mergeCell ref="BE33:BF33"/>
    <mergeCell ref="BG33:BH33"/>
    <mergeCell ref="BE34:BF34"/>
    <mergeCell ref="AA32:AB34"/>
    <mergeCell ref="AC32:AD34"/>
    <mergeCell ref="AE32:AF34"/>
    <mergeCell ref="AG32:AH34"/>
    <mergeCell ref="AI32:AJ34"/>
    <mergeCell ref="AK32:AL34"/>
    <mergeCell ref="GG31:GJ31"/>
    <mergeCell ref="I32:J34"/>
    <mergeCell ref="K32:L34"/>
    <mergeCell ref="M32:N34"/>
    <mergeCell ref="O32:P34"/>
    <mergeCell ref="Q32:R34"/>
    <mergeCell ref="S32:T34"/>
    <mergeCell ref="U32:V34"/>
    <mergeCell ref="W32:X34"/>
    <mergeCell ref="Y32:Z34"/>
    <mergeCell ref="FG31:FH31"/>
    <mergeCell ref="FI31:FL31"/>
    <mergeCell ref="FM31:FP31"/>
    <mergeCell ref="FQ31:FT31"/>
    <mergeCell ref="FU31:FX31"/>
    <mergeCell ref="GC31:GF31"/>
    <mergeCell ref="EU31:EV31"/>
    <mergeCell ref="EW31:EX31"/>
    <mergeCell ref="EY31:EZ31"/>
    <mergeCell ref="FA31:FB31"/>
    <mergeCell ref="FC31:FD31"/>
    <mergeCell ref="FE31:FF31"/>
    <mergeCell ref="EI31:EJ31"/>
    <mergeCell ref="EK31:EL31"/>
    <mergeCell ref="EM31:EN31"/>
    <mergeCell ref="EO31:EP31"/>
    <mergeCell ref="EQ31:ER31"/>
    <mergeCell ref="ES31:ET31"/>
    <mergeCell ref="DM31:DP31"/>
    <mergeCell ref="DU31:DX31"/>
    <mergeCell ref="DY31:EB31"/>
    <mergeCell ref="EC31:ED31"/>
    <mergeCell ref="EE31:EF31"/>
    <mergeCell ref="EG31:EH31"/>
    <mergeCell ref="CU31:CV31"/>
    <mergeCell ref="CW31:CX31"/>
    <mergeCell ref="CY31:CZ31"/>
    <mergeCell ref="DA31:DD31"/>
    <mergeCell ref="DE31:DH31"/>
    <mergeCell ref="DI31:DL31"/>
    <mergeCell ref="CI31:CJ31"/>
    <mergeCell ref="CK31:CL31"/>
    <mergeCell ref="CM31:CN31"/>
    <mergeCell ref="CO31:CP31"/>
    <mergeCell ref="CQ31:CR31"/>
    <mergeCell ref="CS31:CT31"/>
    <mergeCell ref="BW31:BX31"/>
    <mergeCell ref="BY31:BZ31"/>
    <mergeCell ref="CA31:CB31"/>
    <mergeCell ref="CC31:CD31"/>
    <mergeCell ref="CE31:CF31"/>
    <mergeCell ref="CG31:CH31"/>
    <mergeCell ref="AS31:AV31"/>
    <mergeCell ref="AW31:AZ31"/>
    <mergeCell ref="BA31:BD31"/>
    <mergeCell ref="BM31:BP31"/>
    <mergeCell ref="BQ31:BT31"/>
    <mergeCell ref="BU31:BV31"/>
    <mergeCell ref="AE31:AF31"/>
    <mergeCell ref="AG31:AH31"/>
    <mergeCell ref="AI31:AJ31"/>
    <mergeCell ref="AK31:AL31"/>
    <mergeCell ref="AM31:AN31"/>
    <mergeCell ref="AO31:AR31"/>
    <mergeCell ref="S31:T31"/>
    <mergeCell ref="U31:V31"/>
    <mergeCell ref="W31:X31"/>
    <mergeCell ref="Y31:Z31"/>
    <mergeCell ref="AA31:AB31"/>
    <mergeCell ref="AC31:AD31"/>
    <mergeCell ref="FE30:FH30"/>
    <mergeCell ref="FI30:FP30"/>
    <mergeCell ref="FQ30:FX30"/>
    <mergeCell ref="FY30:GB30"/>
    <mergeCell ref="GC30:GJ30"/>
    <mergeCell ref="I31:J31"/>
    <mergeCell ref="K31:L31"/>
    <mergeCell ref="M31:N31"/>
    <mergeCell ref="O31:P31"/>
    <mergeCell ref="Q31:R31"/>
    <mergeCell ref="EG30:EJ30"/>
    <mergeCell ref="EK30:EN30"/>
    <mergeCell ref="EO30:ER30"/>
    <mergeCell ref="ES30:EV30"/>
    <mergeCell ref="EW30:EZ30"/>
    <mergeCell ref="FA30:FD30"/>
    <mergeCell ref="CW30:CZ30"/>
    <mergeCell ref="DA30:DH30"/>
    <mergeCell ref="DI30:DP30"/>
    <mergeCell ref="DQ30:DT30"/>
    <mergeCell ref="DU30:EB30"/>
    <mergeCell ref="EC30:EF30"/>
    <mergeCell ref="BY30:CB30"/>
    <mergeCell ref="CC30:CF30"/>
    <mergeCell ref="CG30:CJ30"/>
    <mergeCell ref="CK30:CN30"/>
    <mergeCell ref="CO30:CR30"/>
    <mergeCell ref="CS30:CV30"/>
    <mergeCell ref="AK30:AN30"/>
    <mergeCell ref="AO30:AV30"/>
    <mergeCell ref="AW30:BD30"/>
    <mergeCell ref="BE30:BL30"/>
    <mergeCell ref="BM30:BT30"/>
    <mergeCell ref="BU30:BX30"/>
    <mergeCell ref="GI23:GJ23"/>
    <mergeCell ref="G30:G40"/>
    <mergeCell ref="H30:H36"/>
    <mergeCell ref="I30:L30"/>
    <mergeCell ref="M30:P30"/>
    <mergeCell ref="Q30:T30"/>
    <mergeCell ref="U30:X30"/>
    <mergeCell ref="Y30:AB30"/>
    <mergeCell ref="AC30:AF30"/>
    <mergeCell ref="AG30:AJ30"/>
    <mergeCell ref="FS23:FT23"/>
    <mergeCell ref="FU23:FV23"/>
    <mergeCell ref="FW23:FX23"/>
    <mergeCell ref="GC23:GD23"/>
    <mergeCell ref="GE23:GF23"/>
    <mergeCell ref="GG23:GH23"/>
    <mergeCell ref="EA23:EB23"/>
    <mergeCell ref="FI23:FJ23"/>
    <mergeCell ref="FK23:FL23"/>
    <mergeCell ref="FM23:FN23"/>
    <mergeCell ref="FO23:FP23"/>
    <mergeCell ref="FQ23:FR23"/>
    <mergeCell ref="DK23:DL23"/>
    <mergeCell ref="DM23:DN23"/>
    <mergeCell ref="DO23:DP23"/>
    <mergeCell ref="DU23:DV23"/>
    <mergeCell ref="DW23:DX23"/>
    <mergeCell ref="DY23:DZ23"/>
    <mergeCell ref="BS23:BT23"/>
    <mergeCell ref="DA23:DB23"/>
    <mergeCell ref="DC23:DD23"/>
    <mergeCell ref="DE23:DF23"/>
    <mergeCell ref="DG23:DH23"/>
    <mergeCell ref="DI23:DJ23"/>
    <mergeCell ref="BG23:BH23"/>
    <mergeCell ref="BI23:BJ23"/>
    <mergeCell ref="BK23:BL23"/>
    <mergeCell ref="BM23:BN23"/>
    <mergeCell ref="BO23:BP23"/>
    <mergeCell ref="BQ23:BR23"/>
    <mergeCell ref="GG22:GH22"/>
    <mergeCell ref="GI22:GJ22"/>
    <mergeCell ref="AO23:AP23"/>
    <mergeCell ref="AQ23:AR23"/>
    <mergeCell ref="AS23:AT23"/>
    <mergeCell ref="AU23:AV23"/>
    <mergeCell ref="AW23:AX23"/>
    <mergeCell ref="AY23:AZ23"/>
    <mergeCell ref="BA23:BB23"/>
    <mergeCell ref="BC23:BD23"/>
    <mergeCell ref="FQ22:FR22"/>
    <mergeCell ref="FS22:FT22"/>
    <mergeCell ref="FU22:FV22"/>
    <mergeCell ref="FW22:FX22"/>
    <mergeCell ref="GC22:GD22"/>
    <mergeCell ref="GE22:GF22"/>
    <mergeCell ref="BQ22:BR22"/>
    <mergeCell ref="BS22:BT22"/>
    <mergeCell ref="DA22:DB22"/>
    <mergeCell ref="DC22:DD22"/>
    <mergeCell ref="DE22:DF22"/>
    <mergeCell ref="DG22:DH22"/>
    <mergeCell ref="GA21:GB23"/>
    <mergeCell ref="GC21:GF21"/>
    <mergeCell ref="GG21:GJ21"/>
    <mergeCell ref="AO22:AP22"/>
    <mergeCell ref="AQ22:AR22"/>
    <mergeCell ref="AS22:AT22"/>
    <mergeCell ref="AU22:AV22"/>
    <mergeCell ref="AW22:AX22"/>
    <mergeCell ref="AY22:AZ22"/>
    <mergeCell ref="BA22:BB22"/>
    <mergeCell ref="FG21:FH23"/>
    <mergeCell ref="FI21:FL21"/>
    <mergeCell ref="FM21:FP21"/>
    <mergeCell ref="FQ21:FT21"/>
    <mergeCell ref="FU21:FX21"/>
    <mergeCell ref="FY21:FZ23"/>
    <mergeCell ref="FI22:FJ22"/>
    <mergeCell ref="FK22:FL22"/>
    <mergeCell ref="FM22:FN22"/>
    <mergeCell ref="FO22:FP22"/>
    <mergeCell ref="EU21:EV23"/>
    <mergeCell ref="EW21:EX23"/>
    <mergeCell ref="EY21:EZ23"/>
    <mergeCell ref="FA21:FB23"/>
    <mergeCell ref="FC21:FD23"/>
    <mergeCell ref="FE21:FF23"/>
    <mergeCell ref="EI21:EJ23"/>
    <mergeCell ref="EK21:EL23"/>
    <mergeCell ref="EM21:EN23"/>
    <mergeCell ref="EO21:EP23"/>
    <mergeCell ref="EQ21:ER23"/>
    <mergeCell ref="ES21:ET23"/>
    <mergeCell ref="DS21:DT23"/>
    <mergeCell ref="DU21:DX21"/>
    <mergeCell ref="DY21:EB21"/>
    <mergeCell ref="EC21:ED23"/>
    <mergeCell ref="EE21:EF23"/>
    <mergeCell ref="EG21:EH23"/>
    <mergeCell ref="DU22:DV22"/>
    <mergeCell ref="DW22:DX22"/>
    <mergeCell ref="DY22:DZ22"/>
    <mergeCell ref="EA22:EB22"/>
    <mergeCell ref="CY21:CZ23"/>
    <mergeCell ref="DA21:DD21"/>
    <mergeCell ref="DE21:DH21"/>
    <mergeCell ref="DI21:DL21"/>
    <mergeCell ref="DM21:DP21"/>
    <mergeCell ref="DQ21:DR23"/>
    <mergeCell ref="DI22:DJ22"/>
    <mergeCell ref="DK22:DL22"/>
    <mergeCell ref="DM22:DN22"/>
    <mergeCell ref="DO22:DP22"/>
    <mergeCell ref="CM21:CN23"/>
    <mergeCell ref="CO21:CP23"/>
    <mergeCell ref="CQ21:CR23"/>
    <mergeCell ref="CS21:CT23"/>
    <mergeCell ref="CU21:CV23"/>
    <mergeCell ref="CW21:CX23"/>
    <mergeCell ref="CA21:CB23"/>
    <mergeCell ref="CC21:CD23"/>
    <mergeCell ref="CE21:CF23"/>
    <mergeCell ref="CG21:CH23"/>
    <mergeCell ref="CI21:CJ23"/>
    <mergeCell ref="CK21:CL23"/>
    <mergeCell ref="BI21:BL21"/>
    <mergeCell ref="BM21:BP21"/>
    <mergeCell ref="BQ21:BT21"/>
    <mergeCell ref="BU21:BV23"/>
    <mergeCell ref="BW21:BX23"/>
    <mergeCell ref="BY21:BZ23"/>
    <mergeCell ref="BI22:BJ22"/>
    <mergeCell ref="BK22:BL22"/>
    <mergeCell ref="BM22:BN22"/>
    <mergeCell ref="BO22:BP22"/>
    <mergeCell ref="AM21:AN23"/>
    <mergeCell ref="AO21:AR21"/>
    <mergeCell ref="AS21:AV21"/>
    <mergeCell ref="AW21:AZ21"/>
    <mergeCell ref="BA21:BD21"/>
    <mergeCell ref="BE21:BH21"/>
    <mergeCell ref="BC22:BD22"/>
    <mergeCell ref="BE22:BF22"/>
    <mergeCell ref="BG22:BH22"/>
    <mergeCell ref="BE23:BF23"/>
    <mergeCell ref="AA21:AB23"/>
    <mergeCell ref="AC21:AD23"/>
    <mergeCell ref="AE21:AF23"/>
    <mergeCell ref="AG21:AH23"/>
    <mergeCell ref="AI21:AJ23"/>
    <mergeCell ref="AK21:AL23"/>
    <mergeCell ref="GG20:GJ20"/>
    <mergeCell ref="I21:J23"/>
    <mergeCell ref="K21:L23"/>
    <mergeCell ref="M21:N23"/>
    <mergeCell ref="O21:P23"/>
    <mergeCell ref="Q21:R23"/>
    <mergeCell ref="S21:T23"/>
    <mergeCell ref="U21:V23"/>
    <mergeCell ref="W21:X23"/>
    <mergeCell ref="Y21:Z23"/>
    <mergeCell ref="FG20:FH20"/>
    <mergeCell ref="FI20:FL20"/>
    <mergeCell ref="FM20:FP20"/>
    <mergeCell ref="FQ20:FT20"/>
    <mergeCell ref="FU20:FX20"/>
    <mergeCell ref="GC20:GF20"/>
    <mergeCell ref="EU20:EV20"/>
    <mergeCell ref="EW20:EX20"/>
    <mergeCell ref="EY20:EZ20"/>
    <mergeCell ref="FA20:FB20"/>
    <mergeCell ref="FC20:FD20"/>
    <mergeCell ref="FE20:FF20"/>
    <mergeCell ref="EI20:EJ20"/>
    <mergeCell ref="EK20:EL20"/>
    <mergeCell ref="EM20:EN20"/>
    <mergeCell ref="EO20:EP20"/>
    <mergeCell ref="EQ20:ER20"/>
    <mergeCell ref="ES20:ET20"/>
    <mergeCell ref="DM20:DP20"/>
    <mergeCell ref="DU20:DX20"/>
    <mergeCell ref="DY20:EB20"/>
    <mergeCell ref="EC20:ED20"/>
    <mergeCell ref="EE20:EF20"/>
    <mergeCell ref="EG20:EH20"/>
    <mergeCell ref="CU20:CV20"/>
    <mergeCell ref="CW20:CX20"/>
    <mergeCell ref="CY20:CZ20"/>
    <mergeCell ref="DA20:DD20"/>
    <mergeCell ref="DE20:DH20"/>
    <mergeCell ref="DI20:DL20"/>
    <mergeCell ref="CI20:CJ20"/>
    <mergeCell ref="CK20:CL20"/>
    <mergeCell ref="CM20:CN20"/>
    <mergeCell ref="CO20:CP20"/>
    <mergeCell ref="CQ20:CR20"/>
    <mergeCell ref="CS20:CT20"/>
    <mergeCell ref="BW20:BX20"/>
    <mergeCell ref="BY20:BZ20"/>
    <mergeCell ref="CA20:CB20"/>
    <mergeCell ref="CC20:CD20"/>
    <mergeCell ref="CE20:CF20"/>
    <mergeCell ref="CG20:CH20"/>
    <mergeCell ref="AS20:AV20"/>
    <mergeCell ref="AW20:AZ20"/>
    <mergeCell ref="BA20:BD20"/>
    <mergeCell ref="BM20:BP20"/>
    <mergeCell ref="BQ20:BT20"/>
    <mergeCell ref="BU20:BV20"/>
    <mergeCell ref="AE20:AF20"/>
    <mergeCell ref="AG20:AH20"/>
    <mergeCell ref="AI20:AJ20"/>
    <mergeCell ref="AK20:AL20"/>
    <mergeCell ref="AM20:AN20"/>
    <mergeCell ref="AO20:AR20"/>
    <mergeCell ref="S20:T20"/>
    <mergeCell ref="U20:V20"/>
    <mergeCell ref="W20:X20"/>
    <mergeCell ref="Y20:Z20"/>
    <mergeCell ref="AA20:AB20"/>
    <mergeCell ref="AC20:AD20"/>
    <mergeCell ref="FE19:FH19"/>
    <mergeCell ref="FI19:FP19"/>
    <mergeCell ref="FQ19:FX19"/>
    <mergeCell ref="FY19:GB19"/>
    <mergeCell ref="GC19:GJ19"/>
    <mergeCell ref="I20:J20"/>
    <mergeCell ref="K20:L20"/>
    <mergeCell ref="M20:N20"/>
    <mergeCell ref="O20:P20"/>
    <mergeCell ref="Q20:R20"/>
    <mergeCell ref="EG19:EJ19"/>
    <mergeCell ref="EK19:EN19"/>
    <mergeCell ref="EO19:ER19"/>
    <mergeCell ref="ES19:EV19"/>
    <mergeCell ref="EW19:EZ19"/>
    <mergeCell ref="FA19:FD19"/>
    <mergeCell ref="CW19:CZ19"/>
    <mergeCell ref="DA19:DH19"/>
    <mergeCell ref="DI19:DP19"/>
    <mergeCell ref="DQ19:DT19"/>
    <mergeCell ref="DU19:EB19"/>
    <mergeCell ref="EC19:EF19"/>
    <mergeCell ref="BY19:CB19"/>
    <mergeCell ref="CC19:CF19"/>
    <mergeCell ref="CG19:CJ19"/>
    <mergeCell ref="CK19:CN19"/>
    <mergeCell ref="CO19:CR19"/>
    <mergeCell ref="CS19:CV19"/>
    <mergeCell ref="AK19:AN19"/>
    <mergeCell ref="AO19:AV19"/>
    <mergeCell ref="AW19:BD19"/>
    <mergeCell ref="BE19:BL19"/>
    <mergeCell ref="BM19:BT19"/>
    <mergeCell ref="BU19:BX19"/>
    <mergeCell ref="GI12:GJ12"/>
    <mergeCell ref="G19:G29"/>
    <mergeCell ref="H19:H25"/>
    <mergeCell ref="I19:L19"/>
    <mergeCell ref="M19:P19"/>
    <mergeCell ref="Q19:T19"/>
    <mergeCell ref="U19:X19"/>
    <mergeCell ref="Y19:AB19"/>
    <mergeCell ref="AC19:AF19"/>
    <mergeCell ref="AG19:AJ19"/>
    <mergeCell ref="FS12:FT12"/>
    <mergeCell ref="FU12:FV12"/>
    <mergeCell ref="FW12:FX12"/>
    <mergeCell ref="GC12:GD12"/>
    <mergeCell ref="GE12:GF12"/>
    <mergeCell ref="GG12:GH12"/>
    <mergeCell ref="EA12:EB12"/>
    <mergeCell ref="FI12:FJ12"/>
    <mergeCell ref="FK12:FL12"/>
    <mergeCell ref="FM12:FN12"/>
    <mergeCell ref="FO12:FP12"/>
    <mergeCell ref="FQ12:FR12"/>
    <mergeCell ref="DK12:DL12"/>
    <mergeCell ref="DM12:DN12"/>
    <mergeCell ref="DO12:DP12"/>
    <mergeCell ref="DU12:DV12"/>
    <mergeCell ref="DW12:DX12"/>
    <mergeCell ref="DY12:DZ12"/>
    <mergeCell ref="BS12:BT12"/>
    <mergeCell ref="DA12:DB12"/>
    <mergeCell ref="DC12:DD12"/>
    <mergeCell ref="DE12:DF12"/>
    <mergeCell ref="DG12:DH12"/>
    <mergeCell ref="DI12:DJ12"/>
    <mergeCell ref="BG12:BH12"/>
    <mergeCell ref="BI12:BJ12"/>
    <mergeCell ref="BK12:BL12"/>
    <mergeCell ref="BM12:BN12"/>
    <mergeCell ref="BO12:BP12"/>
    <mergeCell ref="BQ12:BR12"/>
    <mergeCell ref="GG11:GH11"/>
    <mergeCell ref="GI11:GJ11"/>
    <mergeCell ref="AO12:AP12"/>
    <mergeCell ref="AQ12:AR12"/>
    <mergeCell ref="AS12:AT12"/>
    <mergeCell ref="AU12:AV12"/>
    <mergeCell ref="AW12:AX12"/>
    <mergeCell ref="AY12:AZ12"/>
    <mergeCell ref="BA12:BB12"/>
    <mergeCell ref="BC12:BD12"/>
    <mergeCell ref="FQ11:FR11"/>
    <mergeCell ref="FS11:FT11"/>
    <mergeCell ref="FU11:FV11"/>
    <mergeCell ref="FW11:FX11"/>
    <mergeCell ref="GC11:GD11"/>
    <mergeCell ref="GE11:GF11"/>
    <mergeCell ref="BQ11:BR11"/>
    <mergeCell ref="BS11:BT11"/>
    <mergeCell ref="DA11:DB11"/>
    <mergeCell ref="DC11:DD11"/>
    <mergeCell ref="DE11:DF11"/>
    <mergeCell ref="DG11:DH11"/>
    <mergeCell ref="GA10:GB12"/>
    <mergeCell ref="GC10:GF10"/>
    <mergeCell ref="GG10:GJ10"/>
    <mergeCell ref="AO11:AP11"/>
    <mergeCell ref="AQ11:AR11"/>
    <mergeCell ref="AS11:AT11"/>
    <mergeCell ref="AU11:AV11"/>
    <mergeCell ref="AW11:AX11"/>
    <mergeCell ref="AY11:AZ11"/>
    <mergeCell ref="BA11:BB11"/>
    <mergeCell ref="FG10:FH12"/>
    <mergeCell ref="FI10:FL10"/>
    <mergeCell ref="FM10:FP10"/>
    <mergeCell ref="FQ10:FT10"/>
    <mergeCell ref="FU10:FX10"/>
    <mergeCell ref="FY10:FZ12"/>
    <mergeCell ref="FI11:FJ11"/>
    <mergeCell ref="FK11:FL11"/>
    <mergeCell ref="FM11:FN11"/>
    <mergeCell ref="FO11:FP11"/>
    <mergeCell ref="EU10:EV12"/>
    <mergeCell ref="EW10:EX12"/>
    <mergeCell ref="EY10:EZ12"/>
    <mergeCell ref="FA10:FB12"/>
    <mergeCell ref="FC10:FD12"/>
    <mergeCell ref="FE10:FF12"/>
    <mergeCell ref="EI10:EJ12"/>
    <mergeCell ref="EK10:EL12"/>
    <mergeCell ref="EM10:EN12"/>
    <mergeCell ref="EO10:EP12"/>
    <mergeCell ref="EQ10:ER12"/>
    <mergeCell ref="ES10:ET12"/>
    <mergeCell ref="DS10:DT12"/>
    <mergeCell ref="DU10:DX10"/>
    <mergeCell ref="DY10:EB10"/>
    <mergeCell ref="EC10:ED12"/>
    <mergeCell ref="EE10:EF12"/>
    <mergeCell ref="EG10:EH12"/>
    <mergeCell ref="DU11:DV11"/>
    <mergeCell ref="DW11:DX11"/>
    <mergeCell ref="DY11:DZ11"/>
    <mergeCell ref="EA11:EB11"/>
    <mergeCell ref="CY10:CZ12"/>
    <mergeCell ref="DA10:DD10"/>
    <mergeCell ref="DE10:DH10"/>
    <mergeCell ref="DI10:DL10"/>
    <mergeCell ref="DM10:DP10"/>
    <mergeCell ref="DQ10:DR12"/>
    <mergeCell ref="DI11:DJ11"/>
    <mergeCell ref="DK11:DL11"/>
    <mergeCell ref="DM11:DN11"/>
    <mergeCell ref="DO11:DP11"/>
    <mergeCell ref="CM10:CN12"/>
    <mergeCell ref="CO10:CP12"/>
    <mergeCell ref="CQ10:CR12"/>
    <mergeCell ref="CS10:CT12"/>
    <mergeCell ref="CU10:CV12"/>
    <mergeCell ref="CW10:CX12"/>
    <mergeCell ref="CA10:CB12"/>
    <mergeCell ref="CC10:CD12"/>
    <mergeCell ref="CE10:CF12"/>
    <mergeCell ref="CG10:CH12"/>
    <mergeCell ref="CI10:CJ12"/>
    <mergeCell ref="CK10:CL12"/>
    <mergeCell ref="BI10:BL10"/>
    <mergeCell ref="BM10:BP10"/>
    <mergeCell ref="BQ10:BT10"/>
    <mergeCell ref="BU10:BV12"/>
    <mergeCell ref="BW10:BX12"/>
    <mergeCell ref="BY10:BZ12"/>
    <mergeCell ref="BI11:BJ11"/>
    <mergeCell ref="BK11:BL11"/>
    <mergeCell ref="BM11:BN11"/>
    <mergeCell ref="BO11:BP11"/>
    <mergeCell ref="AM10:AN12"/>
    <mergeCell ref="AO10:AR10"/>
    <mergeCell ref="AS10:AV10"/>
    <mergeCell ref="AW10:AZ10"/>
    <mergeCell ref="BA10:BD10"/>
    <mergeCell ref="BE10:BH10"/>
    <mergeCell ref="BC11:BD11"/>
    <mergeCell ref="BE11:BF11"/>
    <mergeCell ref="BG11:BH11"/>
    <mergeCell ref="BE12:BF12"/>
    <mergeCell ref="AA10:AB12"/>
    <mergeCell ref="AC10:AD12"/>
    <mergeCell ref="AE10:AF12"/>
    <mergeCell ref="AG10:AH12"/>
    <mergeCell ref="AI10:AJ12"/>
    <mergeCell ref="AK10:AL12"/>
    <mergeCell ref="GG9:GJ9"/>
    <mergeCell ref="I10:J12"/>
    <mergeCell ref="K10:L12"/>
    <mergeCell ref="M10:N12"/>
    <mergeCell ref="O10:P12"/>
    <mergeCell ref="Q10:R12"/>
    <mergeCell ref="S10:T12"/>
    <mergeCell ref="U10:V12"/>
    <mergeCell ref="W10:X12"/>
    <mergeCell ref="Y10:Z12"/>
    <mergeCell ref="FG9:FH9"/>
    <mergeCell ref="FI9:FL9"/>
    <mergeCell ref="FM9:FP9"/>
    <mergeCell ref="FQ9:FT9"/>
    <mergeCell ref="FU9:FX9"/>
    <mergeCell ref="GC9:GF9"/>
    <mergeCell ref="EU9:EV9"/>
    <mergeCell ref="EW9:EX9"/>
    <mergeCell ref="EY9:EZ9"/>
    <mergeCell ref="FA9:FB9"/>
    <mergeCell ref="FC9:FD9"/>
    <mergeCell ref="FE9:FF9"/>
    <mergeCell ref="EI9:EJ9"/>
    <mergeCell ref="EK9:EL9"/>
    <mergeCell ref="EM9:EN9"/>
    <mergeCell ref="EO9:EP9"/>
    <mergeCell ref="EQ9:ER9"/>
    <mergeCell ref="ES9:ET9"/>
    <mergeCell ref="DM9:DP9"/>
    <mergeCell ref="DU9:DX9"/>
    <mergeCell ref="DY9:EB9"/>
    <mergeCell ref="EC9:ED9"/>
    <mergeCell ref="EE9:EF9"/>
    <mergeCell ref="EG9:EH9"/>
    <mergeCell ref="CU9:CV9"/>
    <mergeCell ref="CW9:CX9"/>
    <mergeCell ref="CY9:CZ9"/>
    <mergeCell ref="DA9:DD9"/>
    <mergeCell ref="DE9:DH9"/>
    <mergeCell ref="DI9:DL9"/>
    <mergeCell ref="CI9:CJ9"/>
    <mergeCell ref="CK9:CL9"/>
    <mergeCell ref="CM9:CN9"/>
    <mergeCell ref="CO9:CP9"/>
    <mergeCell ref="CQ9:CR9"/>
    <mergeCell ref="CS9:CT9"/>
    <mergeCell ref="BW9:BX9"/>
    <mergeCell ref="BY9:BZ9"/>
    <mergeCell ref="CA9:CB9"/>
    <mergeCell ref="CC9:CD9"/>
    <mergeCell ref="CE9:CF9"/>
    <mergeCell ref="CG9:CH9"/>
    <mergeCell ref="AS9:AV9"/>
    <mergeCell ref="AW9:AZ9"/>
    <mergeCell ref="BA9:BD9"/>
    <mergeCell ref="BM9:BP9"/>
    <mergeCell ref="BQ9:BT9"/>
    <mergeCell ref="BU9:BV9"/>
    <mergeCell ref="AE9:AF9"/>
    <mergeCell ref="AG9:AH9"/>
    <mergeCell ref="AI9:AJ9"/>
    <mergeCell ref="AK9:AL9"/>
    <mergeCell ref="AM9:AN9"/>
    <mergeCell ref="AO9:AR9"/>
    <mergeCell ref="S9:T9"/>
    <mergeCell ref="U9:V9"/>
    <mergeCell ref="W9:X9"/>
    <mergeCell ref="Y9:Z9"/>
    <mergeCell ref="AA9:AB9"/>
    <mergeCell ref="AC9:AD9"/>
    <mergeCell ref="FE8:FH8"/>
    <mergeCell ref="FI8:FP8"/>
    <mergeCell ref="FQ8:FX8"/>
    <mergeCell ref="FY8:GB8"/>
    <mergeCell ref="GC8:GJ8"/>
    <mergeCell ref="I9:J9"/>
    <mergeCell ref="K9:L9"/>
    <mergeCell ref="M9:N9"/>
    <mergeCell ref="O9:P9"/>
    <mergeCell ref="Q9:R9"/>
    <mergeCell ref="EG8:EJ8"/>
    <mergeCell ref="EK8:EN8"/>
    <mergeCell ref="EO8:ER8"/>
    <mergeCell ref="ES8:EV8"/>
    <mergeCell ref="EW8:EZ8"/>
    <mergeCell ref="FA8:FD8"/>
    <mergeCell ref="CW8:CZ8"/>
    <mergeCell ref="DA8:DH8"/>
    <mergeCell ref="DI8:DP8"/>
    <mergeCell ref="DQ8:DT8"/>
    <mergeCell ref="DU8:EB8"/>
    <mergeCell ref="EC8:EF8"/>
    <mergeCell ref="BY8:CB8"/>
    <mergeCell ref="CC8:CF8"/>
    <mergeCell ref="CG8:CJ8"/>
    <mergeCell ref="CK8:CN8"/>
    <mergeCell ref="CO8:CR8"/>
    <mergeCell ref="CS8:CV8"/>
    <mergeCell ref="AK8:AN8"/>
    <mergeCell ref="AO8:AV8"/>
    <mergeCell ref="AW8:BD8"/>
    <mergeCell ref="BE8:BL8"/>
    <mergeCell ref="BM8:BT8"/>
    <mergeCell ref="BU8:BX8"/>
    <mergeCell ref="GC7:GJ7"/>
    <mergeCell ref="G8:G18"/>
    <mergeCell ref="H8:H14"/>
    <mergeCell ref="I8:L8"/>
    <mergeCell ref="M8:P8"/>
    <mergeCell ref="Q8:T8"/>
    <mergeCell ref="U8:X8"/>
    <mergeCell ref="Y8:AB8"/>
    <mergeCell ref="AC8:AF8"/>
    <mergeCell ref="AG8:AJ8"/>
    <mergeCell ref="EW7:EZ7"/>
    <mergeCell ref="FA7:FD7"/>
    <mergeCell ref="FE7:FH7"/>
    <mergeCell ref="FI7:FP7"/>
    <mergeCell ref="FQ7:FX7"/>
    <mergeCell ref="FY7:GB7"/>
    <mergeCell ref="DU7:EB7"/>
    <mergeCell ref="EC7:EF7"/>
    <mergeCell ref="EG7:EJ7"/>
    <mergeCell ref="EK7:EN7"/>
    <mergeCell ref="EO7:ER7"/>
    <mergeCell ref="ES7:EV7"/>
    <mergeCell ref="CO7:CR7"/>
    <mergeCell ref="CS7:CV7"/>
    <mergeCell ref="CW7:CZ7"/>
    <mergeCell ref="DA7:DH7"/>
    <mergeCell ref="DI7:DP7"/>
    <mergeCell ref="DQ7:DT7"/>
    <mergeCell ref="BM7:BT7"/>
    <mergeCell ref="BU7:BX7"/>
    <mergeCell ref="BY7:CB7"/>
    <mergeCell ref="CC7:CF7"/>
    <mergeCell ref="CG7:CJ7"/>
    <mergeCell ref="CK7:CN7"/>
    <mergeCell ref="AC7:AF7"/>
    <mergeCell ref="AG7:AJ7"/>
    <mergeCell ref="AK7:AN7"/>
    <mergeCell ref="AO7:AV7"/>
    <mergeCell ref="AW7:BD7"/>
    <mergeCell ref="BE7:BL7"/>
    <mergeCell ref="G7:H7"/>
    <mergeCell ref="I7:L7"/>
    <mergeCell ref="M7:P7"/>
    <mergeCell ref="Q7:T7"/>
    <mergeCell ref="U7:X7"/>
    <mergeCell ref="Y7:AB7"/>
    <mergeCell ref="AG6:AJ6"/>
    <mergeCell ref="AK6:AN6"/>
    <mergeCell ref="BU6:BX6"/>
    <mergeCell ref="BY6:CB6"/>
    <mergeCell ref="CC6:CF6"/>
    <mergeCell ref="CG6:CJ6"/>
    <mergeCell ref="I6:L6"/>
    <mergeCell ref="M6:P6"/>
    <mergeCell ref="Q6:T6"/>
    <mergeCell ref="U6:X6"/>
    <mergeCell ref="Y6:AB6"/>
    <mergeCell ref="AC6:AF6"/>
    <mergeCell ref="ES5:EZ5"/>
    <mergeCell ref="FA5:FH5"/>
    <mergeCell ref="FI5:FP6"/>
    <mergeCell ref="FQ5:FX6"/>
    <mergeCell ref="FY5:GB6"/>
    <mergeCell ref="GC5:GJ6"/>
    <mergeCell ref="ES6:EV6"/>
    <mergeCell ref="EW6:EZ6"/>
    <mergeCell ref="FA6:FD6"/>
    <mergeCell ref="FE6:FH6"/>
    <mergeCell ref="DA5:DH6"/>
    <mergeCell ref="DI5:DP6"/>
    <mergeCell ref="DQ5:DT6"/>
    <mergeCell ref="DU5:EB6"/>
    <mergeCell ref="EC5:EJ5"/>
    <mergeCell ref="EK5:ER5"/>
    <mergeCell ref="EC6:EF6"/>
    <mergeCell ref="EG6:EJ6"/>
    <mergeCell ref="EK6:EN6"/>
    <mergeCell ref="EO6:ER6"/>
    <mergeCell ref="BE5:BL6"/>
    <mergeCell ref="BM5:BT6"/>
    <mergeCell ref="BU5:CB5"/>
    <mergeCell ref="CC5:CJ5"/>
    <mergeCell ref="CK5:CR5"/>
    <mergeCell ref="CS5:CZ5"/>
    <mergeCell ref="CK6:CN6"/>
    <mergeCell ref="CO6:CR6"/>
    <mergeCell ref="CS6:CV6"/>
    <mergeCell ref="CW6:CZ6"/>
    <mergeCell ref="EC4:ER4"/>
    <mergeCell ref="ES4:FH4"/>
    <mergeCell ref="FI4:FX4"/>
    <mergeCell ref="FY4:GJ4"/>
    <mergeCell ref="I5:P5"/>
    <mergeCell ref="Q5:X5"/>
    <mergeCell ref="Y5:AF5"/>
    <mergeCell ref="AG5:AN5"/>
    <mergeCell ref="AO5:AV6"/>
    <mergeCell ref="AW5:BD6"/>
    <mergeCell ref="AO4:BD4"/>
    <mergeCell ref="BE4:BT4"/>
    <mergeCell ref="BU4:CJ4"/>
    <mergeCell ref="CK4:CZ4"/>
    <mergeCell ref="DA4:DP4"/>
    <mergeCell ref="DQ4:EB4"/>
    <mergeCell ref="C3:E3"/>
    <mergeCell ref="I3:BD3"/>
    <mergeCell ref="BE3:BT3"/>
    <mergeCell ref="BU3:DP3"/>
    <mergeCell ref="DQ3:EB3"/>
    <mergeCell ref="EC3:FX3"/>
    <mergeCell ref="G1:H6"/>
    <mergeCell ref="I1:BT1"/>
    <mergeCell ref="BU1:EB1"/>
    <mergeCell ref="EC1:GJ1"/>
    <mergeCell ref="I2:BT2"/>
    <mergeCell ref="BU2:EB2"/>
    <mergeCell ref="EC2:GJ2"/>
    <mergeCell ref="FY3:GJ3"/>
    <mergeCell ref="I4:X4"/>
    <mergeCell ref="Y4:AN4"/>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88"/>
  <sheetViews>
    <sheetView topLeftCell="O1" zoomScale="90" zoomScaleNormal="90" workbookViewId="0">
      <pane ySplit="3" topLeftCell="A80" activePane="bottomLeft" state="frozen"/>
      <selection pane="bottomLeft" activeCell="R93" sqref="R93"/>
    </sheetView>
  </sheetViews>
  <sheetFormatPr defaultColWidth="9.140625" defaultRowHeight="12.75"/>
  <cols>
    <col min="1" max="1" width="48.7109375" style="46" bestFit="1" customWidth="1"/>
    <col min="2" max="2" width="12.7109375" style="21" bestFit="1" customWidth="1"/>
    <col min="3" max="3" width="12.85546875" style="21" bestFit="1" customWidth="1"/>
    <col min="4" max="4" width="11.140625" style="21" bestFit="1" customWidth="1"/>
    <col min="5" max="5" width="16.85546875" style="36" bestFit="1" customWidth="1"/>
    <col min="6" max="6" width="17" style="36" bestFit="1" customWidth="1"/>
    <col min="7" max="7" width="29" style="74" bestFit="1" customWidth="1"/>
    <col min="8" max="8" width="69.7109375" style="1" bestFit="1" customWidth="1"/>
    <col min="9" max="9" width="41.140625" bestFit="1" customWidth="1"/>
    <col min="10" max="10" width="19" bestFit="1" customWidth="1"/>
    <col min="11" max="11" width="29.28515625" bestFit="1" customWidth="1"/>
    <col min="12" max="12" width="19.28515625" bestFit="1" customWidth="1"/>
    <col min="13" max="13" width="23.85546875" bestFit="1" customWidth="1"/>
    <col min="14" max="14" width="23.7109375" bestFit="1" customWidth="1"/>
    <col min="15" max="15" width="26.42578125" bestFit="1" customWidth="1"/>
    <col min="16" max="16" width="21" bestFit="1" customWidth="1"/>
    <col min="17" max="17" width="20" bestFit="1" customWidth="1"/>
    <col min="18" max="18" width="20" style="2" bestFit="1" customWidth="1"/>
    <col min="19" max="19" width="25.28515625" style="77" bestFit="1" customWidth="1"/>
    <col min="20" max="20" width="26.140625" style="2" bestFit="1" customWidth="1"/>
    <col min="21" max="21" width="24.7109375" style="2" bestFit="1" customWidth="1"/>
    <col min="22" max="22" width="50.42578125" style="66" bestFit="1" customWidth="1"/>
    <col min="23" max="23" width="20.85546875" style="66" bestFit="1" customWidth="1"/>
    <col min="24" max="24" width="24.5703125" style="66" bestFit="1" customWidth="1"/>
    <col min="25" max="25" width="155.7109375" bestFit="1" customWidth="1"/>
    <col min="26" max="26" width="42.140625" style="2" bestFit="1" customWidth="1"/>
    <col min="27" max="16384" width="9.140625" style="46"/>
  </cols>
  <sheetData>
    <row r="1" spans="1:26" ht="72">
      <c r="A1" s="75"/>
      <c r="B1" s="28"/>
      <c r="C1" s="28"/>
      <c r="D1" s="28"/>
      <c r="E1" s="34"/>
      <c r="F1" s="34"/>
      <c r="G1" s="72"/>
      <c r="H1" s="29"/>
      <c r="I1" s="2"/>
      <c r="J1" s="3" t="s">
        <v>0</v>
      </c>
      <c r="K1" s="3"/>
      <c r="L1" s="3" t="s">
        <v>1</v>
      </c>
      <c r="M1" s="3" t="s">
        <v>423</v>
      </c>
      <c r="N1" s="3" t="s">
        <v>2</v>
      </c>
      <c r="O1" s="3" t="s">
        <v>422</v>
      </c>
      <c r="P1" s="3" t="s">
        <v>3</v>
      </c>
      <c r="Q1" s="3" t="s">
        <v>4</v>
      </c>
      <c r="R1" s="3" t="s">
        <v>5</v>
      </c>
      <c r="S1" s="62" t="s">
        <v>2</v>
      </c>
      <c r="T1" s="3" t="s">
        <v>6</v>
      </c>
      <c r="U1" s="3" t="s">
        <v>7</v>
      </c>
      <c r="V1" s="62" t="s">
        <v>497</v>
      </c>
      <c r="W1" s="62" t="s">
        <v>2</v>
      </c>
      <c r="X1" s="62" t="s">
        <v>719</v>
      </c>
      <c r="Y1" s="2"/>
    </row>
    <row r="2" spans="1:26" ht="24">
      <c r="A2" s="45" t="s">
        <v>8</v>
      </c>
      <c r="B2" s="30" t="s">
        <v>9</v>
      </c>
      <c r="C2" s="30" t="s">
        <v>10</v>
      </c>
      <c r="D2" s="30" t="s">
        <v>11</v>
      </c>
      <c r="E2" s="35" t="s">
        <v>12</v>
      </c>
      <c r="F2" s="35" t="s">
        <v>13</v>
      </c>
      <c r="G2" s="45" t="s">
        <v>14</v>
      </c>
      <c r="H2" s="4" t="s">
        <v>15</v>
      </c>
      <c r="I2" s="4" t="s">
        <v>16</v>
      </c>
      <c r="J2" s="4" t="s">
        <v>17</v>
      </c>
      <c r="K2" s="4" t="s">
        <v>18</v>
      </c>
      <c r="L2" s="4" t="s">
        <v>19</v>
      </c>
      <c r="M2" s="22" t="s">
        <v>20</v>
      </c>
      <c r="N2" s="22" t="s">
        <v>21</v>
      </c>
      <c r="O2" s="22" t="s">
        <v>22</v>
      </c>
      <c r="P2" s="22" t="s">
        <v>23</v>
      </c>
      <c r="Q2" s="22" t="s">
        <v>24</v>
      </c>
      <c r="R2" s="23" t="s">
        <v>25</v>
      </c>
      <c r="S2" s="63" t="s">
        <v>429</v>
      </c>
      <c r="T2" s="22" t="s">
        <v>26</v>
      </c>
      <c r="U2" s="22" t="s">
        <v>27</v>
      </c>
      <c r="V2" s="63" t="s">
        <v>578</v>
      </c>
      <c r="W2" s="63" t="s">
        <v>434</v>
      </c>
      <c r="X2" s="63" t="s">
        <v>588</v>
      </c>
      <c r="Y2" s="22" t="s">
        <v>28</v>
      </c>
      <c r="Z2" s="22" t="s">
        <v>29</v>
      </c>
    </row>
    <row r="3" spans="1:26" customFormat="1">
      <c r="A3" s="88" t="s">
        <v>425</v>
      </c>
      <c r="B3" s="89"/>
      <c r="C3" s="89"/>
      <c r="D3" s="89"/>
      <c r="E3" s="89"/>
      <c r="F3" s="89"/>
      <c r="G3" s="89"/>
      <c r="H3" s="90"/>
      <c r="I3" s="4" t="s">
        <v>34</v>
      </c>
      <c r="J3" s="4" t="s">
        <v>34</v>
      </c>
      <c r="K3" s="4" t="s">
        <v>34</v>
      </c>
      <c r="L3" s="4" t="s">
        <v>426</v>
      </c>
      <c r="M3" s="22" t="s">
        <v>433</v>
      </c>
      <c r="N3" s="22" t="s">
        <v>433</v>
      </c>
      <c r="O3" s="22" t="s">
        <v>426</v>
      </c>
      <c r="P3" s="22" t="s">
        <v>426</v>
      </c>
      <c r="Q3" s="22" t="s">
        <v>426</v>
      </c>
      <c r="R3" s="22" t="s">
        <v>426</v>
      </c>
      <c r="S3" s="64" t="s">
        <v>34</v>
      </c>
      <c r="T3" s="22" t="s">
        <v>426</v>
      </c>
      <c r="U3" s="22" t="s">
        <v>426</v>
      </c>
      <c r="V3" s="64" t="s">
        <v>34</v>
      </c>
      <c r="W3" s="64" t="s">
        <v>34</v>
      </c>
      <c r="X3" s="63" t="s">
        <v>34</v>
      </c>
      <c r="Y3" s="22"/>
      <c r="Z3" s="22"/>
    </row>
    <row r="4" spans="1:26" customFormat="1">
      <c r="A4" s="78" t="s">
        <v>30</v>
      </c>
      <c r="B4" s="81">
        <v>1.55</v>
      </c>
      <c r="C4" s="81">
        <v>1.9</v>
      </c>
      <c r="D4" s="24">
        <v>1</v>
      </c>
      <c r="E4" s="33">
        <f t="shared" ref="E4:E15" si="0">B$4*D4</f>
        <v>1.55</v>
      </c>
      <c r="F4" s="33">
        <f t="shared" ref="F4:F15" si="1">C$4*D4</f>
        <v>1.9</v>
      </c>
      <c r="G4" s="37" t="s">
        <v>31</v>
      </c>
      <c r="H4" s="7" t="s">
        <v>32</v>
      </c>
      <c r="I4" s="7" t="s">
        <v>33</v>
      </c>
      <c r="J4" s="6">
        <v>1</v>
      </c>
      <c r="K4" s="6" t="s">
        <v>34</v>
      </c>
      <c r="L4" s="6">
        <v>1</v>
      </c>
      <c r="M4" s="6" t="s">
        <v>35</v>
      </c>
      <c r="N4" s="6">
        <v>0</v>
      </c>
      <c r="O4" s="6" t="s">
        <v>418</v>
      </c>
      <c r="P4" s="6" t="s">
        <v>35</v>
      </c>
      <c r="Q4" s="6">
        <v>3</v>
      </c>
      <c r="R4" s="6" t="s">
        <v>36</v>
      </c>
      <c r="S4" s="48" t="s">
        <v>36</v>
      </c>
      <c r="T4" s="6" t="s">
        <v>36</v>
      </c>
      <c r="U4" s="6" t="s">
        <v>36</v>
      </c>
      <c r="V4" s="48" t="s">
        <v>36</v>
      </c>
      <c r="W4" s="48" t="s">
        <v>35</v>
      </c>
      <c r="X4" s="48" t="s">
        <v>36</v>
      </c>
      <c r="Y4" s="6"/>
      <c r="Z4" s="6" t="s">
        <v>36</v>
      </c>
    </row>
    <row r="5" spans="1:26" customFormat="1">
      <c r="A5" s="79"/>
      <c r="B5" s="82"/>
      <c r="C5" s="82"/>
      <c r="D5" s="24">
        <v>1.1499999999999999</v>
      </c>
      <c r="E5" s="33">
        <f t="shared" si="0"/>
        <v>1.7825</v>
      </c>
      <c r="F5" s="33">
        <f t="shared" si="1"/>
        <v>2.1849999999999996</v>
      </c>
      <c r="G5" s="37" t="s">
        <v>37</v>
      </c>
      <c r="H5" s="7" t="s">
        <v>38</v>
      </c>
      <c r="I5" s="7" t="s">
        <v>33</v>
      </c>
      <c r="J5" s="6">
        <v>1</v>
      </c>
      <c r="K5" s="6" t="s">
        <v>34</v>
      </c>
      <c r="L5" s="6">
        <v>2</v>
      </c>
      <c r="M5" s="6">
        <v>1</v>
      </c>
      <c r="N5" s="6">
        <v>0</v>
      </c>
      <c r="O5" s="6" t="s">
        <v>39</v>
      </c>
      <c r="P5" s="6" t="s">
        <v>35</v>
      </c>
      <c r="Q5" s="6">
        <v>3</v>
      </c>
      <c r="R5" s="6" t="s">
        <v>36</v>
      </c>
      <c r="S5" s="48" t="s">
        <v>36</v>
      </c>
      <c r="T5" s="6" t="s">
        <v>36</v>
      </c>
      <c r="U5" s="6" t="s">
        <v>36</v>
      </c>
      <c r="V5" s="48" t="s">
        <v>36</v>
      </c>
      <c r="W5" s="48" t="s">
        <v>35</v>
      </c>
      <c r="X5" s="48" t="s">
        <v>36</v>
      </c>
      <c r="Y5" s="6"/>
      <c r="Z5" s="6" t="s">
        <v>36</v>
      </c>
    </row>
    <row r="6" spans="1:26" customFormat="1">
      <c r="A6" s="79"/>
      <c r="B6" s="82"/>
      <c r="C6" s="82"/>
      <c r="D6" s="24">
        <v>1.4</v>
      </c>
      <c r="E6" s="33">
        <f t="shared" si="0"/>
        <v>2.17</v>
      </c>
      <c r="F6" s="33">
        <f t="shared" si="1"/>
        <v>2.6599999999999997</v>
      </c>
      <c r="G6" s="37" t="s">
        <v>40</v>
      </c>
      <c r="H6" s="7" t="s">
        <v>41</v>
      </c>
      <c r="I6" s="7" t="s">
        <v>33</v>
      </c>
      <c r="J6" s="6">
        <v>1</v>
      </c>
      <c r="K6" s="6" t="s">
        <v>34</v>
      </c>
      <c r="L6" s="6" t="s">
        <v>36</v>
      </c>
      <c r="M6" s="6" t="s">
        <v>36</v>
      </c>
      <c r="N6" s="6">
        <v>0</v>
      </c>
      <c r="O6" s="6">
        <v>2</v>
      </c>
      <c r="P6" s="6">
        <v>1</v>
      </c>
      <c r="Q6" s="6">
        <v>3</v>
      </c>
      <c r="R6" s="6" t="s">
        <v>36</v>
      </c>
      <c r="S6" s="48" t="s">
        <v>36</v>
      </c>
      <c r="T6" s="6" t="s">
        <v>36</v>
      </c>
      <c r="U6" s="6" t="s">
        <v>36</v>
      </c>
      <c r="V6" s="48" t="s">
        <v>36</v>
      </c>
      <c r="W6" s="48" t="s">
        <v>35</v>
      </c>
      <c r="X6" s="48" t="s">
        <v>36</v>
      </c>
      <c r="Y6" s="6"/>
      <c r="Z6" s="6" t="s">
        <v>36</v>
      </c>
    </row>
    <row r="7" spans="1:26" customFormat="1">
      <c r="A7" s="79"/>
      <c r="B7" s="82"/>
      <c r="C7" s="82"/>
      <c r="D7" s="24">
        <v>1.4</v>
      </c>
      <c r="E7" s="33">
        <f t="shared" si="0"/>
        <v>2.17</v>
      </c>
      <c r="F7" s="33">
        <f t="shared" si="1"/>
        <v>2.6599999999999997</v>
      </c>
      <c r="G7" s="37" t="s">
        <v>42</v>
      </c>
      <c r="H7" s="7" t="s">
        <v>43</v>
      </c>
      <c r="I7" s="7" t="s">
        <v>33</v>
      </c>
      <c r="J7" s="6">
        <v>1</v>
      </c>
      <c r="K7" s="6" t="s">
        <v>34</v>
      </c>
      <c r="L7" s="6" t="s">
        <v>36</v>
      </c>
      <c r="M7" s="6" t="s">
        <v>36</v>
      </c>
      <c r="N7" s="6">
        <v>0</v>
      </c>
      <c r="O7" s="6">
        <v>3</v>
      </c>
      <c r="P7" s="6" t="s">
        <v>35</v>
      </c>
      <c r="Q7" s="6">
        <v>3</v>
      </c>
      <c r="R7" s="6" t="s">
        <v>36</v>
      </c>
      <c r="S7" s="48" t="s">
        <v>36</v>
      </c>
      <c r="T7" s="6" t="s">
        <v>36</v>
      </c>
      <c r="U7" s="6" t="s">
        <v>36</v>
      </c>
      <c r="V7" s="48" t="s">
        <v>36</v>
      </c>
      <c r="W7" s="48" t="s">
        <v>35</v>
      </c>
      <c r="X7" s="48" t="s">
        <v>36</v>
      </c>
      <c r="Y7" s="6"/>
      <c r="Z7" s="6" t="s">
        <v>36</v>
      </c>
    </row>
    <row r="8" spans="1:26" s="39" customFormat="1">
      <c r="A8" s="79"/>
      <c r="B8" s="82"/>
      <c r="C8" s="82"/>
      <c r="D8" s="40">
        <v>1</v>
      </c>
      <c r="E8" s="41">
        <f t="shared" si="0"/>
        <v>1.55</v>
      </c>
      <c r="F8" s="41">
        <f t="shared" si="1"/>
        <v>1.9</v>
      </c>
      <c r="G8" s="42" t="s">
        <v>589</v>
      </c>
      <c r="H8" s="42" t="s">
        <v>484</v>
      </c>
      <c r="I8" s="42" t="s">
        <v>33</v>
      </c>
      <c r="J8" s="27">
        <v>1</v>
      </c>
      <c r="K8" s="27" t="s">
        <v>34</v>
      </c>
      <c r="L8" s="27">
        <v>1</v>
      </c>
      <c r="M8" s="27" t="s">
        <v>35</v>
      </c>
      <c r="N8" s="27">
        <v>1</v>
      </c>
      <c r="O8" s="27" t="s">
        <v>418</v>
      </c>
      <c r="P8" s="27" t="s">
        <v>35</v>
      </c>
      <c r="Q8" s="27">
        <v>3</v>
      </c>
      <c r="R8" s="27" t="s">
        <v>36</v>
      </c>
      <c r="S8" s="48" t="s">
        <v>36</v>
      </c>
      <c r="T8" s="27" t="s">
        <v>36</v>
      </c>
      <c r="U8" s="27" t="s">
        <v>36</v>
      </c>
      <c r="V8" s="48" t="s">
        <v>36</v>
      </c>
      <c r="W8" s="48" t="s">
        <v>35</v>
      </c>
      <c r="X8" s="48" t="s">
        <v>36</v>
      </c>
      <c r="Y8" s="27"/>
      <c r="Z8" s="27" t="s">
        <v>36</v>
      </c>
    </row>
    <row r="9" spans="1:26" s="39" customFormat="1">
      <c r="A9" s="79"/>
      <c r="B9" s="82"/>
      <c r="C9" s="82"/>
      <c r="D9" s="40">
        <v>1.1499999999999999</v>
      </c>
      <c r="E9" s="41">
        <f t="shared" si="0"/>
        <v>1.7825</v>
      </c>
      <c r="F9" s="41">
        <f t="shared" si="1"/>
        <v>2.1849999999999996</v>
      </c>
      <c r="G9" s="42" t="s">
        <v>590</v>
      </c>
      <c r="H9" s="42" t="s">
        <v>485</v>
      </c>
      <c r="I9" s="42" t="s">
        <v>33</v>
      </c>
      <c r="J9" s="27">
        <v>1</v>
      </c>
      <c r="K9" s="27" t="s">
        <v>34</v>
      </c>
      <c r="L9" s="27">
        <v>2</v>
      </c>
      <c r="M9" s="27">
        <v>1</v>
      </c>
      <c r="N9" s="27">
        <v>1</v>
      </c>
      <c r="O9" s="27" t="s">
        <v>39</v>
      </c>
      <c r="P9" s="27" t="s">
        <v>35</v>
      </c>
      <c r="Q9" s="27">
        <v>3</v>
      </c>
      <c r="R9" s="27" t="s">
        <v>36</v>
      </c>
      <c r="S9" s="48" t="s">
        <v>36</v>
      </c>
      <c r="T9" s="27" t="s">
        <v>36</v>
      </c>
      <c r="U9" s="27" t="s">
        <v>36</v>
      </c>
      <c r="V9" s="48" t="s">
        <v>36</v>
      </c>
      <c r="W9" s="48" t="s">
        <v>35</v>
      </c>
      <c r="X9" s="48" t="s">
        <v>36</v>
      </c>
      <c r="Y9" s="27"/>
      <c r="Z9" s="27" t="s">
        <v>36</v>
      </c>
    </row>
    <row r="10" spans="1:26" s="39" customFormat="1">
      <c r="A10" s="79"/>
      <c r="B10" s="82"/>
      <c r="C10" s="82"/>
      <c r="D10" s="40">
        <v>1.4</v>
      </c>
      <c r="E10" s="41">
        <f t="shared" si="0"/>
        <v>2.17</v>
      </c>
      <c r="F10" s="41">
        <f t="shared" si="1"/>
        <v>2.6599999999999997</v>
      </c>
      <c r="G10" s="42" t="s">
        <v>591</v>
      </c>
      <c r="H10" s="42" t="s">
        <v>486</v>
      </c>
      <c r="I10" s="42" t="s">
        <v>33</v>
      </c>
      <c r="J10" s="27">
        <v>1</v>
      </c>
      <c r="K10" s="27" t="s">
        <v>34</v>
      </c>
      <c r="L10" s="27" t="s">
        <v>36</v>
      </c>
      <c r="M10" s="27" t="s">
        <v>36</v>
      </c>
      <c r="N10" s="27">
        <v>1</v>
      </c>
      <c r="O10" s="27">
        <v>2</v>
      </c>
      <c r="P10" s="27">
        <v>1</v>
      </c>
      <c r="Q10" s="27">
        <v>3</v>
      </c>
      <c r="R10" s="27" t="s">
        <v>36</v>
      </c>
      <c r="S10" s="48" t="s">
        <v>36</v>
      </c>
      <c r="T10" s="27" t="s">
        <v>36</v>
      </c>
      <c r="U10" s="27" t="s">
        <v>36</v>
      </c>
      <c r="V10" s="48" t="s">
        <v>36</v>
      </c>
      <c r="W10" s="48" t="s">
        <v>35</v>
      </c>
      <c r="X10" s="48" t="s">
        <v>36</v>
      </c>
      <c r="Y10" s="27"/>
      <c r="Z10" s="27" t="s">
        <v>36</v>
      </c>
    </row>
    <row r="11" spans="1:26" s="39" customFormat="1">
      <c r="A11" s="79"/>
      <c r="B11" s="82"/>
      <c r="C11" s="82"/>
      <c r="D11" s="40">
        <v>1.4</v>
      </c>
      <c r="E11" s="41">
        <f t="shared" si="0"/>
        <v>2.17</v>
      </c>
      <c r="F11" s="41">
        <f t="shared" si="1"/>
        <v>2.6599999999999997</v>
      </c>
      <c r="G11" s="42" t="s">
        <v>592</v>
      </c>
      <c r="H11" s="42" t="s">
        <v>487</v>
      </c>
      <c r="I11" s="42" t="s">
        <v>33</v>
      </c>
      <c r="J11" s="27">
        <v>1</v>
      </c>
      <c r="K11" s="27" t="s">
        <v>34</v>
      </c>
      <c r="L11" s="27" t="s">
        <v>36</v>
      </c>
      <c r="M11" s="27" t="s">
        <v>36</v>
      </c>
      <c r="N11" s="27">
        <v>1</v>
      </c>
      <c r="O11" s="27">
        <v>3</v>
      </c>
      <c r="P11" s="27" t="s">
        <v>35</v>
      </c>
      <c r="Q11" s="27">
        <v>3</v>
      </c>
      <c r="R11" s="27" t="s">
        <v>36</v>
      </c>
      <c r="S11" s="48" t="s">
        <v>36</v>
      </c>
      <c r="T11" s="27" t="s">
        <v>36</v>
      </c>
      <c r="U11" s="27" t="s">
        <v>36</v>
      </c>
      <c r="V11" s="48" t="s">
        <v>36</v>
      </c>
      <c r="W11" s="48" t="s">
        <v>35</v>
      </c>
      <c r="X11" s="48" t="s">
        <v>36</v>
      </c>
      <c r="Y11" s="27"/>
      <c r="Z11" s="27" t="s">
        <v>36</v>
      </c>
    </row>
    <row r="12" spans="1:26" s="54" customFormat="1">
      <c r="A12" s="79"/>
      <c r="B12" s="82"/>
      <c r="C12" s="82"/>
      <c r="D12" s="50">
        <v>1</v>
      </c>
      <c r="E12" s="51">
        <f t="shared" si="0"/>
        <v>1.55</v>
      </c>
      <c r="F12" s="51">
        <f t="shared" si="1"/>
        <v>1.9</v>
      </c>
      <c r="G12" s="52" t="s">
        <v>593</v>
      </c>
      <c r="H12" s="52" t="s">
        <v>488</v>
      </c>
      <c r="I12" s="52" t="s">
        <v>33</v>
      </c>
      <c r="J12" s="53">
        <v>1</v>
      </c>
      <c r="K12" s="53" t="s">
        <v>34</v>
      </c>
      <c r="L12" s="53">
        <v>1</v>
      </c>
      <c r="M12" s="53" t="s">
        <v>35</v>
      </c>
      <c r="N12" s="53" t="s">
        <v>36</v>
      </c>
      <c r="O12" s="53" t="s">
        <v>418</v>
      </c>
      <c r="P12" s="53" t="s">
        <v>35</v>
      </c>
      <c r="Q12" s="53">
        <v>3</v>
      </c>
      <c r="R12" s="53" t="s">
        <v>36</v>
      </c>
      <c r="S12" s="48" t="s">
        <v>36</v>
      </c>
      <c r="T12" s="53" t="s">
        <v>36</v>
      </c>
      <c r="U12" s="53" t="s">
        <v>36</v>
      </c>
      <c r="V12" s="48" t="s">
        <v>36</v>
      </c>
      <c r="W12" s="48">
        <v>1</v>
      </c>
      <c r="X12" s="48" t="s">
        <v>36</v>
      </c>
      <c r="Y12" s="53"/>
      <c r="Z12" s="53" t="s">
        <v>36</v>
      </c>
    </row>
    <row r="13" spans="1:26" s="54" customFormat="1">
      <c r="A13" s="79"/>
      <c r="B13" s="82"/>
      <c r="C13" s="82"/>
      <c r="D13" s="50">
        <v>1.1499999999999999</v>
      </c>
      <c r="E13" s="51">
        <f t="shared" si="0"/>
        <v>1.7825</v>
      </c>
      <c r="F13" s="51">
        <f t="shared" si="1"/>
        <v>2.1849999999999996</v>
      </c>
      <c r="G13" s="52" t="s">
        <v>594</v>
      </c>
      <c r="H13" s="52" t="s">
        <v>489</v>
      </c>
      <c r="I13" s="52" t="s">
        <v>33</v>
      </c>
      <c r="J13" s="53">
        <v>1</v>
      </c>
      <c r="K13" s="53" t="s">
        <v>34</v>
      </c>
      <c r="L13" s="53">
        <v>2</v>
      </c>
      <c r="M13" s="53">
        <v>1</v>
      </c>
      <c r="N13" s="53" t="s">
        <v>36</v>
      </c>
      <c r="O13" s="53" t="s">
        <v>39</v>
      </c>
      <c r="P13" s="53" t="s">
        <v>35</v>
      </c>
      <c r="Q13" s="53">
        <v>3</v>
      </c>
      <c r="R13" s="53" t="s">
        <v>36</v>
      </c>
      <c r="S13" s="48" t="s">
        <v>36</v>
      </c>
      <c r="T13" s="53" t="s">
        <v>36</v>
      </c>
      <c r="U13" s="53" t="s">
        <v>36</v>
      </c>
      <c r="V13" s="48" t="s">
        <v>36</v>
      </c>
      <c r="W13" s="48">
        <v>1</v>
      </c>
      <c r="X13" s="48" t="s">
        <v>36</v>
      </c>
      <c r="Y13" s="53"/>
      <c r="Z13" s="53" t="s">
        <v>36</v>
      </c>
    </row>
    <row r="14" spans="1:26" s="54" customFormat="1">
      <c r="A14" s="79"/>
      <c r="B14" s="82"/>
      <c r="C14" s="82"/>
      <c r="D14" s="50">
        <v>1.4</v>
      </c>
      <c r="E14" s="51">
        <f t="shared" si="0"/>
        <v>2.17</v>
      </c>
      <c r="F14" s="51">
        <f t="shared" si="1"/>
        <v>2.6599999999999997</v>
      </c>
      <c r="G14" s="52" t="s">
        <v>595</v>
      </c>
      <c r="H14" s="52" t="s">
        <v>490</v>
      </c>
      <c r="I14" s="52" t="s">
        <v>33</v>
      </c>
      <c r="J14" s="53">
        <v>1</v>
      </c>
      <c r="K14" s="53" t="s">
        <v>34</v>
      </c>
      <c r="L14" s="53" t="s">
        <v>36</v>
      </c>
      <c r="M14" s="53" t="s">
        <v>36</v>
      </c>
      <c r="N14" s="53" t="s">
        <v>36</v>
      </c>
      <c r="O14" s="53">
        <v>2</v>
      </c>
      <c r="P14" s="53">
        <v>1</v>
      </c>
      <c r="Q14" s="53">
        <v>3</v>
      </c>
      <c r="R14" s="53" t="s">
        <v>36</v>
      </c>
      <c r="S14" s="48" t="s">
        <v>36</v>
      </c>
      <c r="T14" s="53" t="s">
        <v>36</v>
      </c>
      <c r="U14" s="53" t="s">
        <v>36</v>
      </c>
      <c r="V14" s="48" t="s">
        <v>36</v>
      </c>
      <c r="W14" s="48">
        <v>1</v>
      </c>
      <c r="X14" s="48" t="s">
        <v>36</v>
      </c>
      <c r="Y14" s="53"/>
      <c r="Z14" s="53" t="s">
        <v>36</v>
      </c>
    </row>
    <row r="15" spans="1:26" s="54" customFormat="1">
      <c r="A15" s="80"/>
      <c r="B15" s="83"/>
      <c r="C15" s="83"/>
      <c r="D15" s="50">
        <v>1.4</v>
      </c>
      <c r="E15" s="51">
        <f t="shared" si="0"/>
        <v>2.17</v>
      </c>
      <c r="F15" s="51">
        <f t="shared" si="1"/>
        <v>2.6599999999999997</v>
      </c>
      <c r="G15" s="52" t="s">
        <v>596</v>
      </c>
      <c r="H15" s="52" t="s">
        <v>491</v>
      </c>
      <c r="I15" s="52" t="s">
        <v>33</v>
      </c>
      <c r="J15" s="53">
        <v>1</v>
      </c>
      <c r="K15" s="53" t="s">
        <v>34</v>
      </c>
      <c r="L15" s="53" t="s">
        <v>36</v>
      </c>
      <c r="M15" s="53" t="s">
        <v>36</v>
      </c>
      <c r="N15" s="53" t="s">
        <v>36</v>
      </c>
      <c r="O15" s="53">
        <v>3</v>
      </c>
      <c r="P15" s="53" t="s">
        <v>35</v>
      </c>
      <c r="Q15" s="53">
        <v>3</v>
      </c>
      <c r="R15" s="53" t="s">
        <v>36</v>
      </c>
      <c r="S15" s="48" t="s">
        <v>36</v>
      </c>
      <c r="T15" s="53" t="s">
        <v>36</v>
      </c>
      <c r="U15" s="53" t="s">
        <v>36</v>
      </c>
      <c r="V15" s="48" t="s">
        <v>36</v>
      </c>
      <c r="W15" s="48">
        <v>1</v>
      </c>
      <c r="X15" s="48" t="s">
        <v>36</v>
      </c>
      <c r="Y15" s="53"/>
      <c r="Z15" s="53" t="s">
        <v>36</v>
      </c>
    </row>
    <row r="16" spans="1:26">
      <c r="A16" s="95" t="s">
        <v>44</v>
      </c>
      <c r="B16" s="94">
        <v>1.45</v>
      </c>
      <c r="C16" s="94">
        <v>1.81</v>
      </c>
      <c r="D16" s="24">
        <v>1</v>
      </c>
      <c r="E16" s="33">
        <f t="shared" ref="E16:E27" si="2">B$16*D16</f>
        <v>1.45</v>
      </c>
      <c r="F16" s="33">
        <f t="shared" ref="F16:F27" si="3">C$16*D16</f>
        <v>1.81</v>
      </c>
      <c r="G16" s="37" t="s">
        <v>45</v>
      </c>
      <c r="H16" s="7" t="s">
        <v>46</v>
      </c>
      <c r="I16" s="7" t="s">
        <v>33</v>
      </c>
      <c r="J16" s="6">
        <v>1</v>
      </c>
      <c r="K16" s="6" t="s">
        <v>34</v>
      </c>
      <c r="L16" s="6">
        <v>1</v>
      </c>
      <c r="M16" s="6" t="s">
        <v>35</v>
      </c>
      <c r="N16" s="6" t="s">
        <v>36</v>
      </c>
      <c r="O16" s="6" t="s">
        <v>418</v>
      </c>
      <c r="P16" s="6" t="s">
        <v>35</v>
      </c>
      <c r="Q16" s="6">
        <v>4</v>
      </c>
      <c r="R16" s="6" t="s">
        <v>36</v>
      </c>
      <c r="S16" s="48" t="s">
        <v>36</v>
      </c>
      <c r="T16" s="6" t="s">
        <v>47</v>
      </c>
      <c r="U16" s="6" t="s">
        <v>48</v>
      </c>
      <c r="V16" s="48" t="s">
        <v>573</v>
      </c>
      <c r="W16" s="48" t="s">
        <v>35</v>
      </c>
      <c r="X16" s="48" t="s">
        <v>36</v>
      </c>
      <c r="Y16" s="6"/>
      <c r="Z16" s="6" t="s">
        <v>49</v>
      </c>
    </row>
    <row r="17" spans="1:26">
      <c r="A17" s="96"/>
      <c r="B17" s="94"/>
      <c r="C17" s="94"/>
      <c r="D17" s="24">
        <v>1.1499999999999999</v>
      </c>
      <c r="E17" s="33">
        <f t="shared" si="2"/>
        <v>1.6674999999999998</v>
      </c>
      <c r="F17" s="33">
        <f t="shared" si="3"/>
        <v>2.0814999999999997</v>
      </c>
      <c r="G17" s="37" t="s">
        <v>50</v>
      </c>
      <c r="H17" s="7" t="s">
        <v>51</v>
      </c>
      <c r="I17" s="7" t="s">
        <v>33</v>
      </c>
      <c r="J17" s="6">
        <v>1</v>
      </c>
      <c r="K17" s="6" t="s">
        <v>34</v>
      </c>
      <c r="L17" s="6">
        <v>2</v>
      </c>
      <c r="M17" s="6">
        <v>1</v>
      </c>
      <c r="N17" s="6" t="s">
        <v>36</v>
      </c>
      <c r="O17" s="6" t="s">
        <v>39</v>
      </c>
      <c r="P17" s="6" t="s">
        <v>35</v>
      </c>
      <c r="Q17" s="6">
        <v>4</v>
      </c>
      <c r="R17" s="6" t="s">
        <v>36</v>
      </c>
      <c r="S17" s="48" t="s">
        <v>36</v>
      </c>
      <c r="T17" s="6" t="s">
        <v>47</v>
      </c>
      <c r="U17" s="6" t="s">
        <v>48</v>
      </c>
      <c r="V17" s="48" t="s">
        <v>573</v>
      </c>
      <c r="W17" s="48" t="s">
        <v>35</v>
      </c>
      <c r="X17" s="48" t="s">
        <v>36</v>
      </c>
      <c r="Y17" s="6"/>
      <c r="Z17" s="6" t="s">
        <v>49</v>
      </c>
    </row>
    <row r="18" spans="1:26">
      <c r="A18" s="96"/>
      <c r="B18" s="94"/>
      <c r="C18" s="94"/>
      <c r="D18" s="24">
        <v>1.4</v>
      </c>
      <c r="E18" s="33">
        <f t="shared" si="2"/>
        <v>2.0299999999999998</v>
      </c>
      <c r="F18" s="33">
        <f t="shared" si="3"/>
        <v>2.5339999999999998</v>
      </c>
      <c r="G18" s="37" t="s">
        <v>52</v>
      </c>
      <c r="H18" s="7" t="s">
        <v>53</v>
      </c>
      <c r="I18" s="7" t="s">
        <v>33</v>
      </c>
      <c r="J18" s="6">
        <v>1</v>
      </c>
      <c r="K18" s="6" t="s">
        <v>34</v>
      </c>
      <c r="L18" s="6" t="s">
        <v>36</v>
      </c>
      <c r="M18" s="6" t="s">
        <v>36</v>
      </c>
      <c r="N18" s="6" t="s">
        <v>36</v>
      </c>
      <c r="O18" s="6">
        <v>2</v>
      </c>
      <c r="P18" s="6">
        <v>1</v>
      </c>
      <c r="Q18" s="6">
        <v>4</v>
      </c>
      <c r="R18" s="6" t="s">
        <v>36</v>
      </c>
      <c r="S18" s="48" t="s">
        <v>36</v>
      </c>
      <c r="T18" s="6" t="s">
        <v>47</v>
      </c>
      <c r="U18" s="6" t="s">
        <v>48</v>
      </c>
      <c r="V18" s="48" t="s">
        <v>573</v>
      </c>
      <c r="W18" s="48" t="s">
        <v>35</v>
      </c>
      <c r="X18" s="48" t="s">
        <v>36</v>
      </c>
      <c r="Y18" s="6"/>
      <c r="Z18" s="6" t="s">
        <v>49</v>
      </c>
    </row>
    <row r="19" spans="1:26">
      <c r="A19" s="96"/>
      <c r="B19" s="94"/>
      <c r="C19" s="94"/>
      <c r="D19" s="24">
        <v>1.4</v>
      </c>
      <c r="E19" s="33">
        <f t="shared" si="2"/>
        <v>2.0299999999999998</v>
      </c>
      <c r="F19" s="33">
        <f t="shared" si="3"/>
        <v>2.5339999999999998</v>
      </c>
      <c r="G19" s="37" t="s">
        <v>54</v>
      </c>
      <c r="H19" s="7" t="s">
        <v>55</v>
      </c>
      <c r="I19" s="7" t="s">
        <v>33</v>
      </c>
      <c r="J19" s="6">
        <v>1</v>
      </c>
      <c r="K19" s="6" t="s">
        <v>34</v>
      </c>
      <c r="L19" s="6" t="s">
        <v>36</v>
      </c>
      <c r="M19" s="6" t="s">
        <v>36</v>
      </c>
      <c r="N19" s="6" t="s">
        <v>36</v>
      </c>
      <c r="O19" s="6">
        <v>3</v>
      </c>
      <c r="P19" s="6" t="s">
        <v>35</v>
      </c>
      <c r="Q19" s="6">
        <v>4</v>
      </c>
      <c r="R19" s="6" t="s">
        <v>36</v>
      </c>
      <c r="S19" s="48" t="s">
        <v>36</v>
      </c>
      <c r="T19" s="6" t="s">
        <v>47</v>
      </c>
      <c r="U19" s="6" t="s">
        <v>48</v>
      </c>
      <c r="V19" s="48" t="s">
        <v>573</v>
      </c>
      <c r="W19" s="48" t="s">
        <v>35</v>
      </c>
      <c r="X19" s="48" t="s">
        <v>36</v>
      </c>
      <c r="Y19" s="6"/>
      <c r="Z19" s="6" t="s">
        <v>49</v>
      </c>
    </row>
    <row r="20" spans="1:26">
      <c r="A20" s="96"/>
      <c r="B20" s="94"/>
      <c r="C20" s="94"/>
      <c r="D20" s="24">
        <v>1</v>
      </c>
      <c r="E20" s="33">
        <f t="shared" ref="E20:E23" si="4">B$16*D20</f>
        <v>1.45</v>
      </c>
      <c r="F20" s="33">
        <f t="shared" ref="F20:F23" si="5">C$16*D20</f>
        <v>1.81</v>
      </c>
      <c r="G20" s="37" t="s">
        <v>56</v>
      </c>
      <c r="H20" s="31" t="s">
        <v>57</v>
      </c>
      <c r="I20" s="31" t="s">
        <v>33</v>
      </c>
      <c r="J20" s="9">
        <v>1</v>
      </c>
      <c r="K20" s="9" t="s">
        <v>34</v>
      </c>
      <c r="L20" s="6">
        <v>1</v>
      </c>
      <c r="M20" s="6" t="s">
        <v>35</v>
      </c>
      <c r="N20" s="6">
        <v>1</v>
      </c>
      <c r="O20" s="6" t="s">
        <v>418</v>
      </c>
      <c r="P20" s="6" t="s">
        <v>35</v>
      </c>
      <c r="Q20" s="6">
        <v>4</v>
      </c>
      <c r="R20" s="6" t="s">
        <v>36</v>
      </c>
      <c r="S20" s="48" t="s">
        <v>36</v>
      </c>
      <c r="T20" s="6" t="s">
        <v>47</v>
      </c>
      <c r="U20" s="6" t="s">
        <v>48</v>
      </c>
      <c r="V20" s="48" t="s">
        <v>574</v>
      </c>
      <c r="W20" s="48" t="s">
        <v>35</v>
      </c>
      <c r="X20" s="48" t="s">
        <v>36</v>
      </c>
      <c r="Y20" s="10"/>
      <c r="Z20" s="6" t="s">
        <v>49</v>
      </c>
    </row>
    <row r="21" spans="1:26">
      <c r="A21" s="96"/>
      <c r="B21" s="94"/>
      <c r="C21" s="94"/>
      <c r="D21" s="24">
        <v>1.1499999999999999</v>
      </c>
      <c r="E21" s="33">
        <f t="shared" si="4"/>
        <v>1.6674999999999998</v>
      </c>
      <c r="F21" s="33">
        <f t="shared" si="5"/>
        <v>2.0814999999999997</v>
      </c>
      <c r="G21" s="37" t="s">
        <v>59</v>
      </c>
      <c r="H21" s="31" t="s">
        <v>60</v>
      </c>
      <c r="I21" s="31" t="s">
        <v>33</v>
      </c>
      <c r="J21" s="9">
        <v>1</v>
      </c>
      <c r="K21" s="9" t="s">
        <v>34</v>
      </c>
      <c r="L21" s="6">
        <v>2</v>
      </c>
      <c r="M21" s="6">
        <v>1</v>
      </c>
      <c r="N21" s="6">
        <v>1</v>
      </c>
      <c r="O21" s="6" t="s">
        <v>39</v>
      </c>
      <c r="P21" s="6" t="s">
        <v>35</v>
      </c>
      <c r="Q21" s="6">
        <v>4</v>
      </c>
      <c r="R21" s="6" t="s">
        <v>36</v>
      </c>
      <c r="S21" s="48" t="s">
        <v>36</v>
      </c>
      <c r="T21" s="6" t="s">
        <v>47</v>
      </c>
      <c r="U21" s="6" t="s">
        <v>48</v>
      </c>
      <c r="V21" s="48" t="s">
        <v>574</v>
      </c>
      <c r="W21" s="48" t="s">
        <v>35</v>
      </c>
      <c r="X21" s="48" t="s">
        <v>36</v>
      </c>
      <c r="Y21" s="10"/>
      <c r="Z21" s="6" t="s">
        <v>49</v>
      </c>
    </row>
    <row r="22" spans="1:26">
      <c r="A22" s="96"/>
      <c r="B22" s="94"/>
      <c r="C22" s="94"/>
      <c r="D22" s="24">
        <v>1.4</v>
      </c>
      <c r="E22" s="33">
        <f t="shared" si="4"/>
        <v>2.0299999999999998</v>
      </c>
      <c r="F22" s="33">
        <f t="shared" si="5"/>
        <v>2.5339999999999998</v>
      </c>
      <c r="G22" s="37" t="s">
        <v>61</v>
      </c>
      <c r="H22" s="31" t="s">
        <v>62</v>
      </c>
      <c r="I22" s="31" t="s">
        <v>33</v>
      </c>
      <c r="J22" s="9">
        <v>1</v>
      </c>
      <c r="K22" s="9" t="s">
        <v>34</v>
      </c>
      <c r="L22" s="6" t="s">
        <v>36</v>
      </c>
      <c r="M22" s="6" t="s">
        <v>36</v>
      </c>
      <c r="N22" s="6">
        <v>1</v>
      </c>
      <c r="O22" s="6">
        <v>2</v>
      </c>
      <c r="P22" s="6">
        <v>1</v>
      </c>
      <c r="Q22" s="6">
        <v>4</v>
      </c>
      <c r="R22" s="6" t="s">
        <v>36</v>
      </c>
      <c r="S22" s="48" t="s">
        <v>36</v>
      </c>
      <c r="T22" s="6" t="s">
        <v>47</v>
      </c>
      <c r="U22" s="6" t="s">
        <v>48</v>
      </c>
      <c r="V22" s="48" t="s">
        <v>574</v>
      </c>
      <c r="W22" s="48" t="s">
        <v>35</v>
      </c>
      <c r="X22" s="48" t="s">
        <v>36</v>
      </c>
      <c r="Y22" s="10"/>
      <c r="Z22" s="6" t="s">
        <v>49</v>
      </c>
    </row>
    <row r="23" spans="1:26">
      <c r="A23" s="96"/>
      <c r="B23" s="94"/>
      <c r="C23" s="94"/>
      <c r="D23" s="24">
        <v>1.4</v>
      </c>
      <c r="E23" s="33">
        <f t="shared" si="4"/>
        <v>2.0299999999999998</v>
      </c>
      <c r="F23" s="33">
        <f t="shared" si="5"/>
        <v>2.5339999999999998</v>
      </c>
      <c r="G23" s="37" t="s">
        <v>63</v>
      </c>
      <c r="H23" s="31" t="s">
        <v>64</v>
      </c>
      <c r="I23" s="31" t="s">
        <v>33</v>
      </c>
      <c r="J23" s="9">
        <v>1</v>
      </c>
      <c r="K23" s="9" t="s">
        <v>34</v>
      </c>
      <c r="L23" s="6" t="s">
        <v>36</v>
      </c>
      <c r="M23" s="6" t="s">
        <v>36</v>
      </c>
      <c r="N23" s="6">
        <v>1</v>
      </c>
      <c r="O23" s="6">
        <v>3</v>
      </c>
      <c r="P23" s="6" t="s">
        <v>35</v>
      </c>
      <c r="Q23" s="6">
        <v>4</v>
      </c>
      <c r="R23" s="6" t="s">
        <v>36</v>
      </c>
      <c r="S23" s="48" t="s">
        <v>36</v>
      </c>
      <c r="T23" s="6" t="s">
        <v>47</v>
      </c>
      <c r="U23" s="6" t="s">
        <v>48</v>
      </c>
      <c r="V23" s="48" t="s">
        <v>574</v>
      </c>
      <c r="W23" s="48" t="s">
        <v>35</v>
      </c>
      <c r="X23" s="48" t="s">
        <v>36</v>
      </c>
      <c r="Y23" s="10"/>
      <c r="Z23" s="6" t="s">
        <v>49</v>
      </c>
    </row>
    <row r="24" spans="1:26" s="54" customFormat="1">
      <c r="A24" s="96"/>
      <c r="B24" s="94"/>
      <c r="C24" s="94"/>
      <c r="D24" s="50">
        <v>1</v>
      </c>
      <c r="E24" s="51">
        <f t="shared" si="2"/>
        <v>1.45</v>
      </c>
      <c r="F24" s="51">
        <f t="shared" si="3"/>
        <v>1.81</v>
      </c>
      <c r="G24" s="52" t="s">
        <v>597</v>
      </c>
      <c r="H24" s="55" t="s">
        <v>492</v>
      </c>
      <c r="I24" s="55" t="s">
        <v>33</v>
      </c>
      <c r="J24" s="56">
        <v>1</v>
      </c>
      <c r="K24" s="56" t="s">
        <v>34</v>
      </c>
      <c r="L24" s="53">
        <v>1</v>
      </c>
      <c r="M24" s="53" t="s">
        <v>35</v>
      </c>
      <c r="N24" s="53" t="s">
        <v>36</v>
      </c>
      <c r="O24" s="53" t="s">
        <v>418</v>
      </c>
      <c r="P24" s="53" t="s">
        <v>35</v>
      </c>
      <c r="Q24" s="53">
        <v>4</v>
      </c>
      <c r="R24" s="53" t="s">
        <v>36</v>
      </c>
      <c r="S24" s="48" t="s">
        <v>36</v>
      </c>
      <c r="T24" s="53" t="s">
        <v>47</v>
      </c>
      <c r="U24" s="53" t="s">
        <v>48</v>
      </c>
      <c r="V24" s="48" t="s">
        <v>574</v>
      </c>
      <c r="W24" s="48">
        <v>1</v>
      </c>
      <c r="X24" s="48" t="s">
        <v>36</v>
      </c>
      <c r="Y24" s="57"/>
      <c r="Z24" s="53" t="s">
        <v>49</v>
      </c>
    </row>
    <row r="25" spans="1:26" s="54" customFormat="1">
      <c r="A25" s="96"/>
      <c r="B25" s="94"/>
      <c r="C25" s="94"/>
      <c r="D25" s="50">
        <v>1.1499999999999999</v>
      </c>
      <c r="E25" s="51">
        <f t="shared" si="2"/>
        <v>1.6674999999999998</v>
      </c>
      <c r="F25" s="51">
        <f t="shared" si="3"/>
        <v>2.0814999999999997</v>
      </c>
      <c r="G25" s="52" t="s">
        <v>598</v>
      </c>
      <c r="H25" s="55" t="s">
        <v>493</v>
      </c>
      <c r="I25" s="55" t="s">
        <v>33</v>
      </c>
      <c r="J25" s="56">
        <v>1</v>
      </c>
      <c r="K25" s="56" t="s">
        <v>34</v>
      </c>
      <c r="L25" s="53">
        <v>2</v>
      </c>
      <c r="M25" s="53">
        <v>1</v>
      </c>
      <c r="N25" s="53" t="s">
        <v>36</v>
      </c>
      <c r="O25" s="53" t="s">
        <v>39</v>
      </c>
      <c r="P25" s="53" t="s">
        <v>35</v>
      </c>
      <c r="Q25" s="53">
        <v>4</v>
      </c>
      <c r="R25" s="53" t="s">
        <v>36</v>
      </c>
      <c r="S25" s="48" t="s">
        <v>36</v>
      </c>
      <c r="T25" s="53" t="s">
        <v>47</v>
      </c>
      <c r="U25" s="53" t="s">
        <v>48</v>
      </c>
      <c r="V25" s="48" t="s">
        <v>574</v>
      </c>
      <c r="W25" s="48">
        <v>1</v>
      </c>
      <c r="X25" s="48" t="s">
        <v>36</v>
      </c>
      <c r="Y25" s="57"/>
      <c r="Z25" s="53" t="s">
        <v>49</v>
      </c>
    </row>
    <row r="26" spans="1:26" s="54" customFormat="1">
      <c r="A26" s="96"/>
      <c r="B26" s="94"/>
      <c r="C26" s="94"/>
      <c r="D26" s="50">
        <v>1.4</v>
      </c>
      <c r="E26" s="51">
        <f t="shared" si="2"/>
        <v>2.0299999999999998</v>
      </c>
      <c r="F26" s="51">
        <f t="shared" si="3"/>
        <v>2.5339999999999998</v>
      </c>
      <c r="G26" s="52" t="s">
        <v>599</v>
      </c>
      <c r="H26" s="55" t="s">
        <v>494</v>
      </c>
      <c r="I26" s="55" t="s">
        <v>33</v>
      </c>
      <c r="J26" s="56">
        <v>1</v>
      </c>
      <c r="K26" s="56" t="s">
        <v>34</v>
      </c>
      <c r="L26" s="53" t="s">
        <v>36</v>
      </c>
      <c r="M26" s="53" t="s">
        <v>36</v>
      </c>
      <c r="N26" s="53" t="s">
        <v>36</v>
      </c>
      <c r="O26" s="53">
        <v>2</v>
      </c>
      <c r="P26" s="53">
        <v>1</v>
      </c>
      <c r="Q26" s="53">
        <v>4</v>
      </c>
      <c r="R26" s="53" t="s">
        <v>36</v>
      </c>
      <c r="S26" s="48" t="s">
        <v>36</v>
      </c>
      <c r="T26" s="53" t="s">
        <v>47</v>
      </c>
      <c r="U26" s="53" t="s">
        <v>48</v>
      </c>
      <c r="V26" s="48" t="s">
        <v>574</v>
      </c>
      <c r="W26" s="48">
        <v>1</v>
      </c>
      <c r="X26" s="48" t="s">
        <v>36</v>
      </c>
      <c r="Y26" s="57"/>
      <c r="Z26" s="53" t="s">
        <v>49</v>
      </c>
    </row>
    <row r="27" spans="1:26" s="54" customFormat="1">
      <c r="A27" s="96"/>
      <c r="B27" s="94"/>
      <c r="C27" s="94"/>
      <c r="D27" s="50">
        <v>1.4</v>
      </c>
      <c r="E27" s="51">
        <f t="shared" si="2"/>
        <v>2.0299999999999998</v>
      </c>
      <c r="F27" s="51">
        <f t="shared" si="3"/>
        <v>2.5339999999999998</v>
      </c>
      <c r="G27" s="52" t="s">
        <v>600</v>
      </c>
      <c r="H27" s="55" t="s">
        <v>495</v>
      </c>
      <c r="I27" s="55" t="s">
        <v>33</v>
      </c>
      <c r="J27" s="56">
        <v>1</v>
      </c>
      <c r="K27" s="56" t="s">
        <v>34</v>
      </c>
      <c r="L27" s="53" t="s">
        <v>36</v>
      </c>
      <c r="M27" s="53" t="s">
        <v>36</v>
      </c>
      <c r="N27" s="53" t="s">
        <v>36</v>
      </c>
      <c r="O27" s="53">
        <v>3</v>
      </c>
      <c r="P27" s="53" t="s">
        <v>35</v>
      </c>
      <c r="Q27" s="53">
        <v>4</v>
      </c>
      <c r="R27" s="53" t="s">
        <v>36</v>
      </c>
      <c r="S27" s="48" t="s">
        <v>36</v>
      </c>
      <c r="T27" s="53" t="s">
        <v>47</v>
      </c>
      <c r="U27" s="53" t="s">
        <v>48</v>
      </c>
      <c r="V27" s="48" t="s">
        <v>574</v>
      </c>
      <c r="W27" s="48">
        <v>1</v>
      </c>
      <c r="X27" s="48" t="s">
        <v>36</v>
      </c>
      <c r="Y27" s="57"/>
      <c r="Z27" s="53" t="s">
        <v>49</v>
      </c>
    </row>
    <row r="28" spans="1:26" customFormat="1">
      <c r="A28" s="95" t="s">
        <v>65</v>
      </c>
      <c r="B28" s="87">
        <v>1.25</v>
      </c>
      <c r="C28" s="87">
        <v>1.6</v>
      </c>
      <c r="D28" s="24">
        <v>1</v>
      </c>
      <c r="E28" s="33">
        <f t="shared" ref="E28:E31" si="6">B$28*D28</f>
        <v>1.25</v>
      </c>
      <c r="F28" s="33">
        <f t="shared" ref="F28:F31" si="7">C$28*D28</f>
        <v>1.6</v>
      </c>
      <c r="G28" s="37" t="s">
        <v>66</v>
      </c>
      <c r="H28" s="7" t="s">
        <v>67</v>
      </c>
      <c r="I28" s="7" t="s">
        <v>33</v>
      </c>
      <c r="J28" s="6">
        <v>2</v>
      </c>
      <c r="K28" s="6" t="s">
        <v>34</v>
      </c>
      <c r="L28" s="6">
        <v>1</v>
      </c>
      <c r="M28" s="6" t="s">
        <v>35</v>
      </c>
      <c r="N28" s="6">
        <v>0</v>
      </c>
      <c r="O28" s="6" t="s">
        <v>418</v>
      </c>
      <c r="P28" s="6" t="s">
        <v>35</v>
      </c>
      <c r="Q28" s="6">
        <v>3</v>
      </c>
      <c r="R28" s="6" t="s">
        <v>36</v>
      </c>
      <c r="S28" s="48" t="s">
        <v>36</v>
      </c>
      <c r="T28" s="6" t="s">
        <v>36</v>
      </c>
      <c r="U28" s="6" t="s">
        <v>36</v>
      </c>
      <c r="V28" s="48" t="s">
        <v>36</v>
      </c>
      <c r="W28" s="48" t="s">
        <v>35</v>
      </c>
      <c r="X28" s="48" t="s">
        <v>36</v>
      </c>
      <c r="Y28" s="6"/>
      <c r="Z28" s="6" t="s">
        <v>36</v>
      </c>
    </row>
    <row r="29" spans="1:26" customFormat="1">
      <c r="A29" s="96"/>
      <c r="B29" s="87"/>
      <c r="C29" s="87"/>
      <c r="D29" s="24">
        <v>1.1499999999999999</v>
      </c>
      <c r="E29" s="33">
        <f t="shared" si="6"/>
        <v>1.4375</v>
      </c>
      <c r="F29" s="33">
        <f t="shared" si="7"/>
        <v>1.8399999999999999</v>
      </c>
      <c r="G29" s="37" t="s">
        <v>68</v>
      </c>
      <c r="H29" s="7" t="s">
        <v>69</v>
      </c>
      <c r="I29" s="7" t="s">
        <v>33</v>
      </c>
      <c r="J29" s="6">
        <v>2</v>
      </c>
      <c r="K29" s="6" t="s">
        <v>34</v>
      </c>
      <c r="L29" s="6">
        <v>2</v>
      </c>
      <c r="M29" s="6">
        <v>1</v>
      </c>
      <c r="N29" s="6">
        <v>0</v>
      </c>
      <c r="O29" s="6" t="s">
        <v>39</v>
      </c>
      <c r="P29" s="6" t="s">
        <v>35</v>
      </c>
      <c r="Q29" s="6">
        <v>3</v>
      </c>
      <c r="R29" s="6" t="s">
        <v>36</v>
      </c>
      <c r="S29" s="48" t="s">
        <v>36</v>
      </c>
      <c r="T29" s="6" t="s">
        <v>36</v>
      </c>
      <c r="U29" s="6" t="s">
        <v>36</v>
      </c>
      <c r="V29" s="48" t="s">
        <v>36</v>
      </c>
      <c r="W29" s="48" t="s">
        <v>35</v>
      </c>
      <c r="X29" s="48" t="s">
        <v>36</v>
      </c>
      <c r="Y29" s="6"/>
      <c r="Z29" s="6" t="s">
        <v>36</v>
      </c>
    </row>
    <row r="30" spans="1:26" customFormat="1">
      <c r="A30" s="96"/>
      <c r="B30" s="87"/>
      <c r="C30" s="87"/>
      <c r="D30" s="24">
        <v>1.4</v>
      </c>
      <c r="E30" s="33">
        <f t="shared" si="6"/>
        <v>1.75</v>
      </c>
      <c r="F30" s="33">
        <f t="shared" si="7"/>
        <v>2.2399999999999998</v>
      </c>
      <c r="G30" s="37" t="s">
        <v>70</v>
      </c>
      <c r="H30" s="7" t="s">
        <v>71</v>
      </c>
      <c r="I30" s="7" t="s">
        <v>33</v>
      </c>
      <c r="J30" s="6">
        <v>2</v>
      </c>
      <c r="K30" s="6" t="s">
        <v>34</v>
      </c>
      <c r="L30" s="6" t="s">
        <v>36</v>
      </c>
      <c r="M30" s="6" t="s">
        <v>36</v>
      </c>
      <c r="N30" s="6">
        <v>0</v>
      </c>
      <c r="O30" s="6">
        <v>2</v>
      </c>
      <c r="P30" s="6">
        <v>1</v>
      </c>
      <c r="Q30" s="6">
        <v>3</v>
      </c>
      <c r="R30" s="6" t="s">
        <v>36</v>
      </c>
      <c r="S30" s="48" t="s">
        <v>36</v>
      </c>
      <c r="T30" s="6" t="s">
        <v>36</v>
      </c>
      <c r="U30" s="6" t="s">
        <v>36</v>
      </c>
      <c r="V30" s="48" t="s">
        <v>36</v>
      </c>
      <c r="W30" s="48" t="s">
        <v>35</v>
      </c>
      <c r="X30" s="48" t="s">
        <v>36</v>
      </c>
      <c r="Y30" s="6"/>
      <c r="Z30" s="6" t="s">
        <v>36</v>
      </c>
    </row>
    <row r="31" spans="1:26" customFormat="1">
      <c r="A31" s="97"/>
      <c r="B31" s="87"/>
      <c r="C31" s="87"/>
      <c r="D31" s="24">
        <v>1.4</v>
      </c>
      <c r="E31" s="33">
        <f t="shared" si="6"/>
        <v>1.75</v>
      </c>
      <c r="F31" s="33">
        <f t="shared" si="7"/>
        <v>2.2399999999999998</v>
      </c>
      <c r="G31" s="37" t="s">
        <v>72</v>
      </c>
      <c r="H31" s="7" t="s">
        <v>73</v>
      </c>
      <c r="I31" s="7" t="s">
        <v>33</v>
      </c>
      <c r="J31" s="6">
        <v>2</v>
      </c>
      <c r="K31" s="6" t="s">
        <v>34</v>
      </c>
      <c r="L31" s="6" t="s">
        <v>36</v>
      </c>
      <c r="M31" s="6" t="s">
        <v>36</v>
      </c>
      <c r="N31" s="6">
        <v>0</v>
      </c>
      <c r="O31" s="6">
        <v>3</v>
      </c>
      <c r="P31" s="6" t="s">
        <v>35</v>
      </c>
      <c r="Q31" s="6">
        <v>3</v>
      </c>
      <c r="R31" s="6" t="s">
        <v>36</v>
      </c>
      <c r="S31" s="48" t="s">
        <v>36</v>
      </c>
      <c r="T31" s="6" t="s">
        <v>36</v>
      </c>
      <c r="U31" s="6" t="s">
        <v>36</v>
      </c>
      <c r="V31" s="48" t="s">
        <v>36</v>
      </c>
      <c r="W31" s="48" t="s">
        <v>35</v>
      </c>
      <c r="X31" s="48" t="s">
        <v>36</v>
      </c>
      <c r="Y31" s="6"/>
      <c r="Z31" s="6" t="s">
        <v>36</v>
      </c>
    </row>
    <row r="32" spans="1:26">
      <c r="A32" s="95" t="s">
        <v>74</v>
      </c>
      <c r="B32" s="87">
        <v>1.1499999999999999</v>
      </c>
      <c r="C32" s="87">
        <v>1.27</v>
      </c>
      <c r="D32" s="24">
        <v>1</v>
      </c>
      <c r="E32" s="33">
        <f t="shared" ref="E32:E35" si="8">B$32*D32</f>
        <v>1.1499999999999999</v>
      </c>
      <c r="F32" s="33">
        <f t="shared" ref="F32:F35" si="9">C$32*D32</f>
        <v>1.27</v>
      </c>
      <c r="G32" s="37" t="s">
        <v>75</v>
      </c>
      <c r="H32" s="7" t="s">
        <v>76</v>
      </c>
      <c r="I32" s="7" t="s">
        <v>33</v>
      </c>
      <c r="J32" s="6">
        <v>2</v>
      </c>
      <c r="K32" s="6" t="s">
        <v>34</v>
      </c>
      <c r="L32" s="6">
        <v>1</v>
      </c>
      <c r="M32" s="6" t="s">
        <v>35</v>
      </c>
      <c r="N32" s="6" t="s">
        <v>36</v>
      </c>
      <c r="O32" s="6" t="s">
        <v>418</v>
      </c>
      <c r="P32" s="6" t="s">
        <v>35</v>
      </c>
      <c r="Q32" s="6">
        <v>4</v>
      </c>
      <c r="R32" s="6" t="s">
        <v>36</v>
      </c>
      <c r="S32" s="48" t="s">
        <v>36</v>
      </c>
      <c r="T32" s="6" t="s">
        <v>47</v>
      </c>
      <c r="U32" s="6" t="s">
        <v>48</v>
      </c>
      <c r="V32" s="48" t="s">
        <v>573</v>
      </c>
      <c r="W32" s="48" t="s">
        <v>35</v>
      </c>
      <c r="X32" s="48" t="s">
        <v>36</v>
      </c>
      <c r="Y32" s="6"/>
      <c r="Z32" s="6" t="s">
        <v>49</v>
      </c>
    </row>
    <row r="33" spans="1:26">
      <c r="A33" s="96"/>
      <c r="B33" s="87"/>
      <c r="C33" s="87"/>
      <c r="D33" s="24">
        <v>1.1499999999999999</v>
      </c>
      <c r="E33" s="33">
        <f t="shared" si="8"/>
        <v>1.3224999999999998</v>
      </c>
      <c r="F33" s="33">
        <f t="shared" si="9"/>
        <v>1.4604999999999999</v>
      </c>
      <c r="G33" s="37" t="s">
        <v>77</v>
      </c>
      <c r="H33" s="7" t="s">
        <v>78</v>
      </c>
      <c r="I33" s="7" t="s">
        <v>33</v>
      </c>
      <c r="J33" s="6">
        <v>2</v>
      </c>
      <c r="K33" s="6" t="s">
        <v>34</v>
      </c>
      <c r="L33" s="6">
        <v>2</v>
      </c>
      <c r="M33" s="6">
        <v>1</v>
      </c>
      <c r="N33" s="6" t="s">
        <v>36</v>
      </c>
      <c r="O33" s="6" t="s">
        <v>39</v>
      </c>
      <c r="P33" s="6" t="s">
        <v>35</v>
      </c>
      <c r="Q33" s="6">
        <v>4</v>
      </c>
      <c r="R33" s="6" t="s">
        <v>36</v>
      </c>
      <c r="S33" s="48" t="s">
        <v>36</v>
      </c>
      <c r="T33" s="6" t="s">
        <v>47</v>
      </c>
      <c r="U33" s="6" t="s">
        <v>48</v>
      </c>
      <c r="V33" s="48" t="s">
        <v>573</v>
      </c>
      <c r="W33" s="48" t="s">
        <v>35</v>
      </c>
      <c r="X33" s="48" t="s">
        <v>36</v>
      </c>
      <c r="Y33" s="6"/>
      <c r="Z33" s="6" t="s">
        <v>49</v>
      </c>
    </row>
    <row r="34" spans="1:26">
      <c r="A34" s="96"/>
      <c r="B34" s="87"/>
      <c r="C34" s="87"/>
      <c r="D34" s="24">
        <v>1.4</v>
      </c>
      <c r="E34" s="33">
        <f t="shared" si="8"/>
        <v>1.6099999999999999</v>
      </c>
      <c r="F34" s="33">
        <f t="shared" si="9"/>
        <v>1.7779999999999998</v>
      </c>
      <c r="G34" s="37" t="s">
        <v>79</v>
      </c>
      <c r="H34" s="7" t="s">
        <v>80</v>
      </c>
      <c r="I34" s="7" t="s">
        <v>33</v>
      </c>
      <c r="J34" s="6">
        <v>2</v>
      </c>
      <c r="K34" s="6" t="s">
        <v>34</v>
      </c>
      <c r="L34" s="6" t="s">
        <v>36</v>
      </c>
      <c r="M34" s="6" t="s">
        <v>36</v>
      </c>
      <c r="N34" s="6" t="s">
        <v>36</v>
      </c>
      <c r="O34" s="6">
        <v>2</v>
      </c>
      <c r="P34" s="6">
        <v>1</v>
      </c>
      <c r="Q34" s="6">
        <v>4</v>
      </c>
      <c r="R34" s="6" t="s">
        <v>36</v>
      </c>
      <c r="S34" s="48" t="s">
        <v>36</v>
      </c>
      <c r="T34" s="6" t="s">
        <v>47</v>
      </c>
      <c r="U34" s="6" t="s">
        <v>48</v>
      </c>
      <c r="V34" s="48" t="s">
        <v>573</v>
      </c>
      <c r="W34" s="48" t="s">
        <v>35</v>
      </c>
      <c r="X34" s="48" t="s">
        <v>36</v>
      </c>
      <c r="Y34" s="6"/>
      <c r="Z34" s="6" t="s">
        <v>49</v>
      </c>
    </row>
    <row r="35" spans="1:26">
      <c r="A35" s="97"/>
      <c r="B35" s="87"/>
      <c r="C35" s="87"/>
      <c r="D35" s="24">
        <v>1.4</v>
      </c>
      <c r="E35" s="33">
        <f t="shared" si="8"/>
        <v>1.6099999999999999</v>
      </c>
      <c r="F35" s="33">
        <f t="shared" si="9"/>
        <v>1.7779999999999998</v>
      </c>
      <c r="G35" s="37" t="s">
        <v>81</v>
      </c>
      <c r="H35" s="7" t="s">
        <v>82</v>
      </c>
      <c r="I35" s="7" t="s">
        <v>33</v>
      </c>
      <c r="J35" s="6">
        <v>2</v>
      </c>
      <c r="K35" s="6" t="s">
        <v>34</v>
      </c>
      <c r="L35" s="6" t="s">
        <v>36</v>
      </c>
      <c r="M35" s="6" t="s">
        <v>36</v>
      </c>
      <c r="N35" s="6" t="s">
        <v>36</v>
      </c>
      <c r="O35" s="6">
        <v>3</v>
      </c>
      <c r="P35" s="6" t="s">
        <v>35</v>
      </c>
      <c r="Q35" s="6">
        <v>4</v>
      </c>
      <c r="R35" s="6" t="s">
        <v>36</v>
      </c>
      <c r="S35" s="48" t="s">
        <v>36</v>
      </c>
      <c r="T35" s="6" t="s">
        <v>47</v>
      </c>
      <c r="U35" s="6" t="s">
        <v>48</v>
      </c>
      <c r="V35" s="48" t="s">
        <v>573</v>
      </c>
      <c r="W35" s="48" t="s">
        <v>35</v>
      </c>
      <c r="X35" s="48" t="s">
        <v>36</v>
      </c>
      <c r="Y35" s="6"/>
      <c r="Z35" s="6" t="s">
        <v>49</v>
      </c>
    </row>
    <row r="36" spans="1:26" customFormat="1">
      <c r="A36" s="78" t="s">
        <v>83</v>
      </c>
      <c r="B36" s="81">
        <v>1.5</v>
      </c>
      <c r="C36" s="81">
        <v>1.88</v>
      </c>
      <c r="D36" s="24">
        <v>1</v>
      </c>
      <c r="E36" s="33">
        <f t="shared" ref="E36:E39" si="10">B$36*D36</f>
        <v>1.5</v>
      </c>
      <c r="F36" s="33">
        <f t="shared" ref="F36:F39" si="11">C$36*D36</f>
        <v>1.88</v>
      </c>
      <c r="G36" s="37" t="s">
        <v>84</v>
      </c>
      <c r="H36" s="7" t="s">
        <v>85</v>
      </c>
      <c r="I36" s="7" t="s">
        <v>86</v>
      </c>
      <c r="J36" s="6">
        <v>1</v>
      </c>
      <c r="K36" s="6" t="s">
        <v>34</v>
      </c>
      <c r="L36" s="6">
        <v>1</v>
      </c>
      <c r="M36" s="6" t="s">
        <v>35</v>
      </c>
      <c r="N36" s="6">
        <v>0</v>
      </c>
      <c r="O36" s="6" t="s">
        <v>418</v>
      </c>
      <c r="P36" s="6" t="s">
        <v>35</v>
      </c>
      <c r="Q36" s="6">
        <v>3</v>
      </c>
      <c r="R36" s="6" t="s">
        <v>36</v>
      </c>
      <c r="S36" s="48" t="s">
        <v>36</v>
      </c>
      <c r="T36" s="6" t="s">
        <v>36</v>
      </c>
      <c r="U36" s="6" t="s">
        <v>36</v>
      </c>
      <c r="V36" s="48" t="s">
        <v>36</v>
      </c>
      <c r="W36" s="48" t="s">
        <v>35</v>
      </c>
      <c r="X36" s="48" t="s">
        <v>36</v>
      </c>
      <c r="Y36" s="6"/>
      <c r="Z36" s="6" t="s">
        <v>36</v>
      </c>
    </row>
    <row r="37" spans="1:26" customFormat="1">
      <c r="A37" s="79"/>
      <c r="B37" s="82"/>
      <c r="C37" s="82"/>
      <c r="D37" s="24">
        <v>1.1499999999999999</v>
      </c>
      <c r="E37" s="33">
        <f t="shared" si="10"/>
        <v>1.7249999999999999</v>
      </c>
      <c r="F37" s="33">
        <f t="shared" si="11"/>
        <v>2.1619999999999999</v>
      </c>
      <c r="G37" s="37" t="s">
        <v>87</v>
      </c>
      <c r="H37" s="7" t="s">
        <v>88</v>
      </c>
      <c r="I37" s="7" t="s">
        <v>86</v>
      </c>
      <c r="J37" s="6">
        <v>1</v>
      </c>
      <c r="K37" s="6" t="s">
        <v>34</v>
      </c>
      <c r="L37" s="6">
        <v>2</v>
      </c>
      <c r="M37" s="6">
        <v>1</v>
      </c>
      <c r="N37" s="6">
        <v>0</v>
      </c>
      <c r="O37" s="6" t="s">
        <v>39</v>
      </c>
      <c r="P37" s="6" t="s">
        <v>35</v>
      </c>
      <c r="Q37" s="6">
        <v>3</v>
      </c>
      <c r="R37" s="6" t="s">
        <v>36</v>
      </c>
      <c r="S37" s="48" t="s">
        <v>36</v>
      </c>
      <c r="T37" s="6" t="s">
        <v>36</v>
      </c>
      <c r="U37" s="6" t="s">
        <v>36</v>
      </c>
      <c r="V37" s="48" t="s">
        <v>36</v>
      </c>
      <c r="W37" s="48" t="s">
        <v>35</v>
      </c>
      <c r="X37" s="48" t="s">
        <v>36</v>
      </c>
      <c r="Y37" s="6"/>
      <c r="Z37" s="6" t="s">
        <v>36</v>
      </c>
    </row>
    <row r="38" spans="1:26" customFormat="1">
      <c r="A38" s="79"/>
      <c r="B38" s="82"/>
      <c r="C38" s="82"/>
      <c r="D38" s="24">
        <v>1.4</v>
      </c>
      <c r="E38" s="33">
        <f t="shared" si="10"/>
        <v>2.0999999999999996</v>
      </c>
      <c r="F38" s="33">
        <f t="shared" si="11"/>
        <v>2.6319999999999997</v>
      </c>
      <c r="G38" s="37" t="s">
        <v>89</v>
      </c>
      <c r="H38" s="7" t="s">
        <v>90</v>
      </c>
      <c r="I38" s="7" t="s">
        <v>86</v>
      </c>
      <c r="J38" s="6">
        <v>1</v>
      </c>
      <c r="K38" s="6" t="s">
        <v>34</v>
      </c>
      <c r="L38" s="6" t="s">
        <v>36</v>
      </c>
      <c r="M38" s="6" t="s">
        <v>36</v>
      </c>
      <c r="N38" s="6">
        <v>0</v>
      </c>
      <c r="O38" s="6">
        <v>2</v>
      </c>
      <c r="P38" s="6">
        <v>1</v>
      </c>
      <c r="Q38" s="6">
        <v>3</v>
      </c>
      <c r="R38" s="6" t="s">
        <v>36</v>
      </c>
      <c r="S38" s="48" t="s">
        <v>36</v>
      </c>
      <c r="T38" s="6" t="s">
        <v>36</v>
      </c>
      <c r="U38" s="6" t="s">
        <v>36</v>
      </c>
      <c r="V38" s="48" t="s">
        <v>36</v>
      </c>
      <c r="W38" s="48" t="s">
        <v>35</v>
      </c>
      <c r="X38" s="48" t="s">
        <v>36</v>
      </c>
      <c r="Y38" s="6"/>
      <c r="Z38" s="6" t="s">
        <v>36</v>
      </c>
    </row>
    <row r="39" spans="1:26" customFormat="1">
      <c r="A39" s="79"/>
      <c r="B39" s="82"/>
      <c r="C39" s="82"/>
      <c r="D39" s="24">
        <v>1.4</v>
      </c>
      <c r="E39" s="33">
        <f t="shared" si="10"/>
        <v>2.0999999999999996</v>
      </c>
      <c r="F39" s="33">
        <f t="shared" si="11"/>
        <v>2.6319999999999997</v>
      </c>
      <c r="G39" s="37" t="s">
        <v>91</v>
      </c>
      <c r="H39" s="7" t="s">
        <v>92</v>
      </c>
      <c r="I39" s="7" t="s">
        <v>86</v>
      </c>
      <c r="J39" s="6">
        <v>1</v>
      </c>
      <c r="K39" s="6" t="s">
        <v>34</v>
      </c>
      <c r="L39" s="6" t="s">
        <v>36</v>
      </c>
      <c r="M39" s="6" t="s">
        <v>36</v>
      </c>
      <c r="N39" s="6">
        <v>0</v>
      </c>
      <c r="O39" s="6">
        <v>3</v>
      </c>
      <c r="P39" s="6" t="s">
        <v>35</v>
      </c>
      <c r="Q39" s="6">
        <v>3</v>
      </c>
      <c r="R39" s="6" t="s">
        <v>36</v>
      </c>
      <c r="S39" s="48" t="s">
        <v>36</v>
      </c>
      <c r="T39" s="6" t="s">
        <v>36</v>
      </c>
      <c r="U39" s="6" t="s">
        <v>36</v>
      </c>
      <c r="V39" s="48" t="s">
        <v>36</v>
      </c>
      <c r="W39" s="48" t="s">
        <v>35</v>
      </c>
      <c r="X39" s="48" t="s">
        <v>36</v>
      </c>
      <c r="Y39" s="6"/>
      <c r="Z39" s="6" t="s">
        <v>36</v>
      </c>
    </row>
    <row r="40" spans="1:26" s="39" customFormat="1">
      <c r="A40" s="79"/>
      <c r="B40" s="82"/>
      <c r="C40" s="82"/>
      <c r="D40" s="40">
        <v>1</v>
      </c>
      <c r="E40" s="41">
        <f t="shared" ref="E40:E43" si="12">B$36*D40</f>
        <v>1.5</v>
      </c>
      <c r="F40" s="41">
        <f t="shared" ref="F40:F43" si="13">C$36*D40</f>
        <v>1.88</v>
      </c>
      <c r="G40" s="42" t="s">
        <v>601</v>
      </c>
      <c r="H40" s="42" t="s">
        <v>498</v>
      </c>
      <c r="I40" s="42" t="s">
        <v>86</v>
      </c>
      <c r="J40" s="27">
        <v>1</v>
      </c>
      <c r="K40" s="27" t="s">
        <v>34</v>
      </c>
      <c r="L40" s="27">
        <v>1</v>
      </c>
      <c r="M40" s="27" t="s">
        <v>35</v>
      </c>
      <c r="N40" s="27">
        <v>1</v>
      </c>
      <c r="O40" s="27" t="s">
        <v>418</v>
      </c>
      <c r="P40" s="27" t="s">
        <v>35</v>
      </c>
      <c r="Q40" s="27">
        <v>3</v>
      </c>
      <c r="R40" s="27" t="s">
        <v>36</v>
      </c>
      <c r="S40" s="48" t="s">
        <v>36</v>
      </c>
      <c r="T40" s="27" t="s">
        <v>36</v>
      </c>
      <c r="U40" s="27" t="s">
        <v>36</v>
      </c>
      <c r="V40" s="48" t="s">
        <v>36</v>
      </c>
      <c r="W40" s="48" t="s">
        <v>35</v>
      </c>
      <c r="X40" s="48" t="s">
        <v>36</v>
      </c>
      <c r="Y40" s="27"/>
      <c r="Z40" s="27" t="s">
        <v>36</v>
      </c>
    </row>
    <row r="41" spans="1:26" s="39" customFormat="1">
      <c r="A41" s="79"/>
      <c r="B41" s="82"/>
      <c r="C41" s="82"/>
      <c r="D41" s="40">
        <v>1.1499999999999999</v>
      </c>
      <c r="E41" s="41">
        <f t="shared" si="12"/>
        <v>1.7249999999999999</v>
      </c>
      <c r="F41" s="41">
        <f t="shared" si="13"/>
        <v>2.1619999999999999</v>
      </c>
      <c r="G41" s="42" t="s">
        <v>602</v>
      </c>
      <c r="H41" s="42" t="s">
        <v>499</v>
      </c>
      <c r="I41" s="42" t="s">
        <v>86</v>
      </c>
      <c r="J41" s="27">
        <v>1</v>
      </c>
      <c r="K41" s="27" t="s">
        <v>34</v>
      </c>
      <c r="L41" s="27">
        <v>2</v>
      </c>
      <c r="M41" s="27">
        <v>1</v>
      </c>
      <c r="N41" s="27">
        <v>1</v>
      </c>
      <c r="O41" s="27" t="s">
        <v>39</v>
      </c>
      <c r="P41" s="27" t="s">
        <v>35</v>
      </c>
      <c r="Q41" s="27">
        <v>3</v>
      </c>
      <c r="R41" s="27" t="s">
        <v>36</v>
      </c>
      <c r="S41" s="48" t="s">
        <v>36</v>
      </c>
      <c r="T41" s="27" t="s">
        <v>36</v>
      </c>
      <c r="U41" s="27" t="s">
        <v>36</v>
      </c>
      <c r="V41" s="48" t="s">
        <v>36</v>
      </c>
      <c r="W41" s="48" t="s">
        <v>35</v>
      </c>
      <c r="X41" s="48" t="s">
        <v>36</v>
      </c>
      <c r="Y41" s="27"/>
      <c r="Z41" s="27" t="s">
        <v>36</v>
      </c>
    </row>
    <row r="42" spans="1:26" s="39" customFormat="1">
      <c r="A42" s="79"/>
      <c r="B42" s="82"/>
      <c r="C42" s="82"/>
      <c r="D42" s="40">
        <v>1.4</v>
      </c>
      <c r="E42" s="41">
        <f t="shared" si="12"/>
        <v>2.0999999999999996</v>
      </c>
      <c r="F42" s="41">
        <f t="shared" si="13"/>
        <v>2.6319999999999997</v>
      </c>
      <c r="G42" s="42" t="s">
        <v>603</v>
      </c>
      <c r="H42" s="42" t="s">
        <v>500</v>
      </c>
      <c r="I42" s="42" t="s">
        <v>86</v>
      </c>
      <c r="J42" s="27">
        <v>1</v>
      </c>
      <c r="K42" s="27" t="s">
        <v>34</v>
      </c>
      <c r="L42" s="27" t="s">
        <v>36</v>
      </c>
      <c r="M42" s="27" t="s">
        <v>36</v>
      </c>
      <c r="N42" s="27">
        <v>1</v>
      </c>
      <c r="O42" s="27">
        <v>2</v>
      </c>
      <c r="P42" s="27">
        <v>1</v>
      </c>
      <c r="Q42" s="27">
        <v>3</v>
      </c>
      <c r="R42" s="27" t="s">
        <v>36</v>
      </c>
      <c r="S42" s="48" t="s">
        <v>36</v>
      </c>
      <c r="T42" s="27" t="s">
        <v>36</v>
      </c>
      <c r="U42" s="27" t="s">
        <v>36</v>
      </c>
      <c r="V42" s="48" t="s">
        <v>36</v>
      </c>
      <c r="W42" s="48" t="s">
        <v>35</v>
      </c>
      <c r="X42" s="48" t="s">
        <v>36</v>
      </c>
      <c r="Y42" s="27"/>
      <c r="Z42" s="27" t="s">
        <v>36</v>
      </c>
    </row>
    <row r="43" spans="1:26" s="39" customFormat="1">
      <c r="A43" s="79"/>
      <c r="B43" s="82"/>
      <c r="C43" s="82"/>
      <c r="D43" s="40">
        <v>1.4</v>
      </c>
      <c r="E43" s="41">
        <f t="shared" si="12"/>
        <v>2.0999999999999996</v>
      </c>
      <c r="F43" s="41">
        <f t="shared" si="13"/>
        <v>2.6319999999999997</v>
      </c>
      <c r="G43" s="42" t="s">
        <v>604</v>
      </c>
      <c r="H43" s="42" t="s">
        <v>501</v>
      </c>
      <c r="I43" s="42" t="s">
        <v>86</v>
      </c>
      <c r="J43" s="27">
        <v>1</v>
      </c>
      <c r="K43" s="27" t="s">
        <v>34</v>
      </c>
      <c r="L43" s="27" t="s">
        <v>36</v>
      </c>
      <c r="M43" s="27" t="s">
        <v>36</v>
      </c>
      <c r="N43" s="27">
        <v>1</v>
      </c>
      <c r="O43" s="27">
        <v>3</v>
      </c>
      <c r="P43" s="27" t="s">
        <v>35</v>
      </c>
      <c r="Q43" s="27">
        <v>3</v>
      </c>
      <c r="R43" s="27" t="s">
        <v>36</v>
      </c>
      <c r="S43" s="48" t="s">
        <v>36</v>
      </c>
      <c r="T43" s="27" t="s">
        <v>36</v>
      </c>
      <c r="U43" s="27" t="s">
        <v>36</v>
      </c>
      <c r="V43" s="48" t="s">
        <v>36</v>
      </c>
      <c r="W43" s="48" t="s">
        <v>35</v>
      </c>
      <c r="X43" s="48" t="s">
        <v>36</v>
      </c>
      <c r="Y43" s="27"/>
      <c r="Z43" s="27" t="s">
        <v>36</v>
      </c>
    </row>
    <row r="44" spans="1:26" s="54" customFormat="1">
      <c r="A44" s="79"/>
      <c r="B44" s="82"/>
      <c r="C44" s="82"/>
      <c r="D44" s="50">
        <v>1</v>
      </c>
      <c r="E44" s="51">
        <f t="shared" ref="E44:E47" si="14">B$36*D44</f>
        <v>1.5</v>
      </c>
      <c r="F44" s="51">
        <f t="shared" ref="F44:F47" si="15">C$36*D44</f>
        <v>1.88</v>
      </c>
      <c r="G44" s="52" t="s">
        <v>605</v>
      </c>
      <c r="H44" s="52" t="s">
        <v>502</v>
      </c>
      <c r="I44" s="52" t="s">
        <v>86</v>
      </c>
      <c r="J44" s="53">
        <v>1</v>
      </c>
      <c r="K44" s="53" t="s">
        <v>34</v>
      </c>
      <c r="L44" s="53">
        <v>1</v>
      </c>
      <c r="M44" s="53" t="s">
        <v>35</v>
      </c>
      <c r="N44" s="53" t="s">
        <v>36</v>
      </c>
      <c r="O44" s="53" t="s">
        <v>418</v>
      </c>
      <c r="P44" s="53" t="s">
        <v>35</v>
      </c>
      <c r="Q44" s="53">
        <v>3</v>
      </c>
      <c r="R44" s="53" t="s">
        <v>36</v>
      </c>
      <c r="S44" s="48" t="s">
        <v>36</v>
      </c>
      <c r="T44" s="53" t="s">
        <v>36</v>
      </c>
      <c r="U44" s="53" t="s">
        <v>36</v>
      </c>
      <c r="V44" s="48" t="s">
        <v>36</v>
      </c>
      <c r="W44" s="48">
        <v>1</v>
      </c>
      <c r="X44" s="48" t="s">
        <v>36</v>
      </c>
      <c r="Y44" s="53"/>
      <c r="Z44" s="53" t="s">
        <v>36</v>
      </c>
    </row>
    <row r="45" spans="1:26" s="54" customFormat="1">
      <c r="A45" s="79"/>
      <c r="B45" s="82"/>
      <c r="C45" s="82"/>
      <c r="D45" s="50">
        <v>1.1499999999999999</v>
      </c>
      <c r="E45" s="51">
        <f t="shared" si="14"/>
        <v>1.7249999999999999</v>
      </c>
      <c r="F45" s="51">
        <f t="shared" si="15"/>
        <v>2.1619999999999999</v>
      </c>
      <c r="G45" s="52" t="s">
        <v>606</v>
      </c>
      <c r="H45" s="52" t="s">
        <v>503</v>
      </c>
      <c r="I45" s="52" t="s">
        <v>86</v>
      </c>
      <c r="J45" s="53">
        <v>1</v>
      </c>
      <c r="K45" s="53" t="s">
        <v>34</v>
      </c>
      <c r="L45" s="53">
        <v>2</v>
      </c>
      <c r="M45" s="53">
        <v>1</v>
      </c>
      <c r="N45" s="53" t="s">
        <v>36</v>
      </c>
      <c r="O45" s="53" t="s">
        <v>39</v>
      </c>
      <c r="P45" s="53" t="s">
        <v>35</v>
      </c>
      <c r="Q45" s="53">
        <v>3</v>
      </c>
      <c r="R45" s="53" t="s">
        <v>36</v>
      </c>
      <c r="S45" s="48" t="s">
        <v>36</v>
      </c>
      <c r="T45" s="53" t="s">
        <v>36</v>
      </c>
      <c r="U45" s="53" t="s">
        <v>36</v>
      </c>
      <c r="V45" s="48" t="s">
        <v>36</v>
      </c>
      <c r="W45" s="48">
        <v>1</v>
      </c>
      <c r="X45" s="48" t="s">
        <v>36</v>
      </c>
      <c r="Y45" s="53"/>
      <c r="Z45" s="53" t="s">
        <v>36</v>
      </c>
    </row>
    <row r="46" spans="1:26" s="54" customFormat="1">
      <c r="A46" s="79"/>
      <c r="B46" s="82"/>
      <c r="C46" s="82"/>
      <c r="D46" s="50">
        <v>1.4</v>
      </c>
      <c r="E46" s="51">
        <f t="shared" si="14"/>
        <v>2.0999999999999996</v>
      </c>
      <c r="F46" s="51">
        <f t="shared" si="15"/>
        <v>2.6319999999999997</v>
      </c>
      <c r="G46" s="52" t="s">
        <v>607</v>
      </c>
      <c r="H46" s="52" t="s">
        <v>504</v>
      </c>
      <c r="I46" s="52" t="s">
        <v>86</v>
      </c>
      <c r="J46" s="53">
        <v>1</v>
      </c>
      <c r="K46" s="53" t="s">
        <v>34</v>
      </c>
      <c r="L46" s="53" t="s">
        <v>36</v>
      </c>
      <c r="M46" s="53" t="s">
        <v>36</v>
      </c>
      <c r="N46" s="53" t="s">
        <v>36</v>
      </c>
      <c r="O46" s="53">
        <v>2</v>
      </c>
      <c r="P46" s="53">
        <v>1</v>
      </c>
      <c r="Q46" s="53">
        <v>3</v>
      </c>
      <c r="R46" s="53" t="s">
        <v>36</v>
      </c>
      <c r="S46" s="48" t="s">
        <v>36</v>
      </c>
      <c r="T46" s="53" t="s">
        <v>36</v>
      </c>
      <c r="U46" s="53" t="s">
        <v>36</v>
      </c>
      <c r="V46" s="48" t="s">
        <v>36</v>
      </c>
      <c r="W46" s="48">
        <v>1</v>
      </c>
      <c r="X46" s="48" t="s">
        <v>36</v>
      </c>
      <c r="Y46" s="53"/>
      <c r="Z46" s="53" t="s">
        <v>36</v>
      </c>
    </row>
    <row r="47" spans="1:26" s="54" customFormat="1">
      <c r="A47" s="80"/>
      <c r="B47" s="83"/>
      <c r="C47" s="83"/>
      <c r="D47" s="50">
        <v>1.4</v>
      </c>
      <c r="E47" s="51">
        <f t="shared" si="14"/>
        <v>2.0999999999999996</v>
      </c>
      <c r="F47" s="51">
        <f t="shared" si="15"/>
        <v>2.6319999999999997</v>
      </c>
      <c r="G47" s="52" t="s">
        <v>608</v>
      </c>
      <c r="H47" s="52" t="s">
        <v>505</v>
      </c>
      <c r="I47" s="52" t="s">
        <v>86</v>
      </c>
      <c r="J47" s="53">
        <v>1</v>
      </c>
      <c r="K47" s="53" t="s">
        <v>34</v>
      </c>
      <c r="L47" s="53" t="s">
        <v>36</v>
      </c>
      <c r="M47" s="53" t="s">
        <v>36</v>
      </c>
      <c r="N47" s="53" t="s">
        <v>36</v>
      </c>
      <c r="O47" s="53">
        <v>3</v>
      </c>
      <c r="P47" s="53" t="s">
        <v>35</v>
      </c>
      <c r="Q47" s="53">
        <v>3</v>
      </c>
      <c r="R47" s="53" t="s">
        <v>36</v>
      </c>
      <c r="S47" s="48" t="s">
        <v>36</v>
      </c>
      <c r="T47" s="53" t="s">
        <v>36</v>
      </c>
      <c r="U47" s="53" t="s">
        <v>36</v>
      </c>
      <c r="V47" s="48" t="s">
        <v>36</v>
      </c>
      <c r="W47" s="48">
        <v>1</v>
      </c>
      <c r="X47" s="48" t="s">
        <v>36</v>
      </c>
      <c r="Y47" s="53"/>
      <c r="Z47" s="53" t="s">
        <v>36</v>
      </c>
    </row>
    <row r="48" spans="1:26">
      <c r="A48" s="78" t="s">
        <v>93</v>
      </c>
      <c r="B48" s="81">
        <v>1.4</v>
      </c>
      <c r="C48" s="81">
        <v>1.75</v>
      </c>
      <c r="D48" s="24">
        <v>1</v>
      </c>
      <c r="E48" s="33">
        <f t="shared" ref="E48:E55" si="16">B$48*D48</f>
        <v>1.4</v>
      </c>
      <c r="F48" s="33">
        <f t="shared" ref="F48:F55" si="17">C$48*D48</f>
        <v>1.75</v>
      </c>
      <c r="G48" s="37" t="s">
        <v>94</v>
      </c>
      <c r="H48" s="7" t="s">
        <v>95</v>
      </c>
      <c r="I48" s="7" t="s">
        <v>86</v>
      </c>
      <c r="J48" s="6">
        <v>1</v>
      </c>
      <c r="K48" s="6" t="s">
        <v>34</v>
      </c>
      <c r="L48" s="6">
        <v>1</v>
      </c>
      <c r="M48" s="6" t="s">
        <v>35</v>
      </c>
      <c r="N48" s="6" t="s">
        <v>36</v>
      </c>
      <c r="O48" s="6" t="s">
        <v>418</v>
      </c>
      <c r="P48" s="6" t="s">
        <v>35</v>
      </c>
      <c r="Q48" s="6">
        <v>4</v>
      </c>
      <c r="R48" s="6" t="s">
        <v>36</v>
      </c>
      <c r="S48" s="48" t="s">
        <v>36</v>
      </c>
      <c r="T48" s="6" t="s">
        <v>47</v>
      </c>
      <c r="U48" s="6" t="s">
        <v>48</v>
      </c>
      <c r="V48" s="48" t="s">
        <v>573</v>
      </c>
      <c r="W48" s="48" t="s">
        <v>35</v>
      </c>
      <c r="X48" s="48" t="s">
        <v>36</v>
      </c>
      <c r="Y48" s="6"/>
      <c r="Z48" s="6" t="s">
        <v>49</v>
      </c>
    </row>
    <row r="49" spans="1:26">
      <c r="A49" s="79"/>
      <c r="B49" s="82"/>
      <c r="C49" s="82"/>
      <c r="D49" s="24">
        <v>1.1499999999999999</v>
      </c>
      <c r="E49" s="33">
        <f t="shared" si="16"/>
        <v>1.6099999999999999</v>
      </c>
      <c r="F49" s="33">
        <f t="shared" si="17"/>
        <v>2.0124999999999997</v>
      </c>
      <c r="G49" s="37" t="s">
        <v>96</v>
      </c>
      <c r="H49" s="7" t="s">
        <v>97</v>
      </c>
      <c r="I49" s="7" t="s">
        <v>86</v>
      </c>
      <c r="J49" s="6">
        <v>1</v>
      </c>
      <c r="K49" s="6" t="s">
        <v>34</v>
      </c>
      <c r="L49" s="6">
        <v>2</v>
      </c>
      <c r="M49" s="6">
        <v>1</v>
      </c>
      <c r="N49" s="6" t="s">
        <v>36</v>
      </c>
      <c r="O49" s="6" t="s">
        <v>39</v>
      </c>
      <c r="P49" s="6" t="s">
        <v>35</v>
      </c>
      <c r="Q49" s="6">
        <v>4</v>
      </c>
      <c r="R49" s="6" t="s">
        <v>36</v>
      </c>
      <c r="S49" s="48" t="s">
        <v>36</v>
      </c>
      <c r="T49" s="6" t="s">
        <v>47</v>
      </c>
      <c r="U49" s="6" t="s">
        <v>48</v>
      </c>
      <c r="V49" s="48" t="s">
        <v>573</v>
      </c>
      <c r="W49" s="48" t="s">
        <v>35</v>
      </c>
      <c r="X49" s="48" t="s">
        <v>36</v>
      </c>
      <c r="Y49" s="6"/>
      <c r="Z49" s="6" t="s">
        <v>49</v>
      </c>
    </row>
    <row r="50" spans="1:26">
      <c r="A50" s="79"/>
      <c r="B50" s="82"/>
      <c r="C50" s="82"/>
      <c r="D50" s="24">
        <v>1.4</v>
      </c>
      <c r="E50" s="33">
        <f t="shared" si="16"/>
        <v>1.9599999999999997</v>
      </c>
      <c r="F50" s="33">
        <f t="shared" si="17"/>
        <v>2.4499999999999997</v>
      </c>
      <c r="G50" s="37" t="s">
        <v>98</v>
      </c>
      <c r="H50" s="7" t="s">
        <v>99</v>
      </c>
      <c r="I50" s="7" t="s">
        <v>86</v>
      </c>
      <c r="J50" s="6">
        <v>1</v>
      </c>
      <c r="K50" s="6" t="s">
        <v>34</v>
      </c>
      <c r="L50" s="6" t="s">
        <v>36</v>
      </c>
      <c r="M50" s="6" t="s">
        <v>36</v>
      </c>
      <c r="N50" s="6" t="s">
        <v>36</v>
      </c>
      <c r="O50" s="6">
        <v>2</v>
      </c>
      <c r="P50" s="6">
        <v>1</v>
      </c>
      <c r="Q50" s="6">
        <v>4</v>
      </c>
      <c r="R50" s="6" t="s">
        <v>36</v>
      </c>
      <c r="S50" s="48" t="s">
        <v>36</v>
      </c>
      <c r="T50" s="6" t="s">
        <v>47</v>
      </c>
      <c r="U50" s="6" t="s">
        <v>48</v>
      </c>
      <c r="V50" s="48" t="s">
        <v>573</v>
      </c>
      <c r="W50" s="48" t="s">
        <v>35</v>
      </c>
      <c r="X50" s="48" t="s">
        <v>36</v>
      </c>
      <c r="Y50" s="6"/>
      <c r="Z50" s="6" t="s">
        <v>49</v>
      </c>
    </row>
    <row r="51" spans="1:26">
      <c r="A51" s="79"/>
      <c r="B51" s="82"/>
      <c r="C51" s="82"/>
      <c r="D51" s="24">
        <v>1.4</v>
      </c>
      <c r="E51" s="33">
        <f t="shared" si="16"/>
        <v>1.9599999999999997</v>
      </c>
      <c r="F51" s="33">
        <f t="shared" si="17"/>
        <v>2.4499999999999997</v>
      </c>
      <c r="G51" s="37" t="s">
        <v>100</v>
      </c>
      <c r="H51" s="7" t="s">
        <v>101</v>
      </c>
      <c r="I51" s="7" t="s">
        <v>86</v>
      </c>
      <c r="J51" s="6">
        <v>1</v>
      </c>
      <c r="K51" s="6" t="s">
        <v>34</v>
      </c>
      <c r="L51" s="6" t="s">
        <v>36</v>
      </c>
      <c r="M51" s="6" t="s">
        <v>36</v>
      </c>
      <c r="N51" s="6" t="s">
        <v>36</v>
      </c>
      <c r="O51" s="6">
        <v>3</v>
      </c>
      <c r="P51" s="6" t="s">
        <v>35</v>
      </c>
      <c r="Q51" s="6">
        <v>4</v>
      </c>
      <c r="R51" s="6" t="s">
        <v>36</v>
      </c>
      <c r="S51" s="48" t="s">
        <v>36</v>
      </c>
      <c r="T51" s="6" t="s">
        <v>47</v>
      </c>
      <c r="U51" s="6" t="s">
        <v>48</v>
      </c>
      <c r="V51" s="48" t="s">
        <v>573</v>
      </c>
      <c r="W51" s="48" t="s">
        <v>35</v>
      </c>
      <c r="X51" s="48" t="s">
        <v>36</v>
      </c>
      <c r="Y51" s="6"/>
      <c r="Z51" s="6" t="s">
        <v>49</v>
      </c>
    </row>
    <row r="52" spans="1:26">
      <c r="A52" s="79"/>
      <c r="B52" s="82"/>
      <c r="C52" s="82"/>
      <c r="D52" s="24">
        <v>1</v>
      </c>
      <c r="E52" s="33">
        <f t="shared" si="16"/>
        <v>1.4</v>
      </c>
      <c r="F52" s="33">
        <f t="shared" si="17"/>
        <v>1.75</v>
      </c>
      <c r="G52" s="37" t="s">
        <v>102</v>
      </c>
      <c r="H52" s="7" t="s">
        <v>103</v>
      </c>
      <c r="I52" s="7" t="s">
        <v>86</v>
      </c>
      <c r="J52" s="6">
        <v>1</v>
      </c>
      <c r="K52" s="6" t="s">
        <v>34</v>
      </c>
      <c r="L52" s="6">
        <v>1</v>
      </c>
      <c r="M52" s="6" t="s">
        <v>35</v>
      </c>
      <c r="N52" s="6">
        <v>1</v>
      </c>
      <c r="O52" s="6" t="s">
        <v>418</v>
      </c>
      <c r="P52" s="6" t="s">
        <v>35</v>
      </c>
      <c r="Q52" s="6">
        <v>4</v>
      </c>
      <c r="R52" s="6" t="s">
        <v>36</v>
      </c>
      <c r="S52" s="48" t="s">
        <v>36</v>
      </c>
      <c r="T52" s="6" t="s">
        <v>47</v>
      </c>
      <c r="U52" s="6" t="s">
        <v>48</v>
      </c>
      <c r="V52" s="48" t="s">
        <v>574</v>
      </c>
      <c r="W52" s="48" t="s">
        <v>35</v>
      </c>
      <c r="X52" s="48" t="s">
        <v>36</v>
      </c>
      <c r="Y52" s="10"/>
      <c r="Z52" s="6" t="s">
        <v>49</v>
      </c>
    </row>
    <row r="53" spans="1:26">
      <c r="A53" s="79"/>
      <c r="B53" s="82"/>
      <c r="C53" s="82"/>
      <c r="D53" s="24">
        <v>1.1499999999999999</v>
      </c>
      <c r="E53" s="33">
        <f t="shared" si="16"/>
        <v>1.6099999999999999</v>
      </c>
      <c r="F53" s="33">
        <f t="shared" si="17"/>
        <v>2.0124999999999997</v>
      </c>
      <c r="G53" s="37" t="s">
        <v>104</v>
      </c>
      <c r="H53" s="7" t="s">
        <v>105</v>
      </c>
      <c r="I53" s="7" t="s">
        <v>86</v>
      </c>
      <c r="J53" s="6">
        <v>1</v>
      </c>
      <c r="K53" s="6" t="s">
        <v>34</v>
      </c>
      <c r="L53" s="6">
        <v>2</v>
      </c>
      <c r="M53" s="6">
        <v>1</v>
      </c>
      <c r="N53" s="6">
        <v>1</v>
      </c>
      <c r="O53" s="6" t="s">
        <v>39</v>
      </c>
      <c r="P53" s="6" t="s">
        <v>35</v>
      </c>
      <c r="Q53" s="6">
        <v>4</v>
      </c>
      <c r="R53" s="6" t="s">
        <v>36</v>
      </c>
      <c r="S53" s="48" t="s">
        <v>36</v>
      </c>
      <c r="T53" s="6" t="s">
        <v>47</v>
      </c>
      <c r="U53" s="6" t="s">
        <v>48</v>
      </c>
      <c r="V53" s="48" t="s">
        <v>574</v>
      </c>
      <c r="W53" s="48" t="s">
        <v>35</v>
      </c>
      <c r="X53" s="48" t="s">
        <v>36</v>
      </c>
      <c r="Y53" s="10"/>
      <c r="Z53" s="6" t="s">
        <v>49</v>
      </c>
    </row>
    <row r="54" spans="1:26">
      <c r="A54" s="79"/>
      <c r="B54" s="82"/>
      <c r="C54" s="82"/>
      <c r="D54" s="24">
        <v>1.4</v>
      </c>
      <c r="E54" s="33">
        <f t="shared" si="16"/>
        <v>1.9599999999999997</v>
      </c>
      <c r="F54" s="33">
        <f t="shared" si="17"/>
        <v>2.4499999999999997</v>
      </c>
      <c r="G54" s="37" t="s">
        <v>106</v>
      </c>
      <c r="H54" s="7" t="s">
        <v>107</v>
      </c>
      <c r="I54" s="7" t="s">
        <v>86</v>
      </c>
      <c r="J54" s="6">
        <v>1</v>
      </c>
      <c r="K54" s="6" t="s">
        <v>34</v>
      </c>
      <c r="L54" s="6" t="s">
        <v>36</v>
      </c>
      <c r="M54" s="6" t="s">
        <v>36</v>
      </c>
      <c r="N54" s="6">
        <v>1</v>
      </c>
      <c r="O54" s="6">
        <v>2</v>
      </c>
      <c r="P54" s="6">
        <v>1</v>
      </c>
      <c r="Q54" s="6">
        <v>4</v>
      </c>
      <c r="R54" s="6" t="s">
        <v>36</v>
      </c>
      <c r="S54" s="48" t="s">
        <v>36</v>
      </c>
      <c r="T54" s="6" t="s">
        <v>47</v>
      </c>
      <c r="U54" s="6" t="s">
        <v>48</v>
      </c>
      <c r="V54" s="48" t="s">
        <v>574</v>
      </c>
      <c r="W54" s="48" t="s">
        <v>35</v>
      </c>
      <c r="X54" s="48" t="s">
        <v>36</v>
      </c>
      <c r="Y54" s="10"/>
      <c r="Z54" s="6" t="s">
        <v>49</v>
      </c>
    </row>
    <row r="55" spans="1:26">
      <c r="A55" s="79"/>
      <c r="B55" s="82"/>
      <c r="C55" s="82"/>
      <c r="D55" s="24">
        <v>1.4</v>
      </c>
      <c r="E55" s="33">
        <f t="shared" si="16"/>
        <v>1.9599999999999997</v>
      </c>
      <c r="F55" s="33">
        <f t="shared" si="17"/>
        <v>2.4499999999999997</v>
      </c>
      <c r="G55" s="37" t="s">
        <v>108</v>
      </c>
      <c r="H55" s="7" t="s">
        <v>109</v>
      </c>
      <c r="I55" s="7" t="s">
        <v>86</v>
      </c>
      <c r="J55" s="6">
        <v>1</v>
      </c>
      <c r="K55" s="6" t="s">
        <v>34</v>
      </c>
      <c r="L55" s="6" t="s">
        <v>36</v>
      </c>
      <c r="M55" s="6" t="s">
        <v>36</v>
      </c>
      <c r="N55" s="6">
        <v>1</v>
      </c>
      <c r="O55" s="6">
        <v>3</v>
      </c>
      <c r="P55" s="6" t="s">
        <v>35</v>
      </c>
      <c r="Q55" s="6">
        <v>4</v>
      </c>
      <c r="R55" s="6" t="s">
        <v>36</v>
      </c>
      <c r="S55" s="48" t="s">
        <v>36</v>
      </c>
      <c r="T55" s="6" t="s">
        <v>47</v>
      </c>
      <c r="U55" s="6" t="s">
        <v>48</v>
      </c>
      <c r="V55" s="48" t="s">
        <v>574</v>
      </c>
      <c r="W55" s="48" t="s">
        <v>35</v>
      </c>
      <c r="X55" s="48" t="s">
        <v>36</v>
      </c>
      <c r="Y55" s="10"/>
      <c r="Z55" s="6" t="s">
        <v>49</v>
      </c>
    </row>
    <row r="56" spans="1:26" s="54" customFormat="1">
      <c r="A56" s="79"/>
      <c r="B56" s="82"/>
      <c r="C56" s="82"/>
      <c r="D56" s="50">
        <v>1</v>
      </c>
      <c r="E56" s="51">
        <f t="shared" ref="E56:E59" si="18">B$48*D56</f>
        <v>1.4</v>
      </c>
      <c r="F56" s="51">
        <f t="shared" ref="F56:F59" si="19">C$48*D56</f>
        <v>1.75</v>
      </c>
      <c r="G56" s="52" t="s">
        <v>609</v>
      </c>
      <c r="H56" s="52" t="s">
        <v>506</v>
      </c>
      <c r="I56" s="52" t="s">
        <v>86</v>
      </c>
      <c r="J56" s="53">
        <v>1</v>
      </c>
      <c r="K56" s="53" t="s">
        <v>34</v>
      </c>
      <c r="L56" s="53">
        <v>1</v>
      </c>
      <c r="M56" s="53" t="s">
        <v>35</v>
      </c>
      <c r="N56" s="53" t="s">
        <v>36</v>
      </c>
      <c r="O56" s="53" t="s">
        <v>418</v>
      </c>
      <c r="P56" s="53" t="s">
        <v>35</v>
      </c>
      <c r="Q56" s="53">
        <v>4</v>
      </c>
      <c r="R56" s="53" t="s">
        <v>36</v>
      </c>
      <c r="S56" s="48" t="s">
        <v>36</v>
      </c>
      <c r="T56" s="53" t="s">
        <v>47</v>
      </c>
      <c r="U56" s="53" t="s">
        <v>48</v>
      </c>
      <c r="V56" s="48" t="s">
        <v>574</v>
      </c>
      <c r="W56" s="48">
        <v>1</v>
      </c>
      <c r="X56" s="48" t="s">
        <v>36</v>
      </c>
      <c r="Y56" s="57"/>
      <c r="Z56" s="53" t="s">
        <v>49</v>
      </c>
    </row>
    <row r="57" spans="1:26" s="54" customFormat="1">
      <c r="A57" s="79"/>
      <c r="B57" s="82"/>
      <c r="C57" s="82"/>
      <c r="D57" s="50">
        <v>1.1499999999999999</v>
      </c>
      <c r="E57" s="51">
        <f t="shared" si="18"/>
        <v>1.6099999999999999</v>
      </c>
      <c r="F57" s="51">
        <f t="shared" si="19"/>
        <v>2.0124999999999997</v>
      </c>
      <c r="G57" s="52" t="s">
        <v>610</v>
      </c>
      <c r="H57" s="52" t="s">
        <v>507</v>
      </c>
      <c r="I57" s="52" t="s">
        <v>86</v>
      </c>
      <c r="J57" s="53">
        <v>1</v>
      </c>
      <c r="K57" s="53" t="s">
        <v>34</v>
      </c>
      <c r="L57" s="53">
        <v>2</v>
      </c>
      <c r="M57" s="53">
        <v>1</v>
      </c>
      <c r="N57" s="53" t="s">
        <v>36</v>
      </c>
      <c r="O57" s="53" t="s">
        <v>39</v>
      </c>
      <c r="P57" s="53" t="s">
        <v>35</v>
      </c>
      <c r="Q57" s="53">
        <v>4</v>
      </c>
      <c r="R57" s="53" t="s">
        <v>36</v>
      </c>
      <c r="S57" s="48" t="s">
        <v>36</v>
      </c>
      <c r="T57" s="53" t="s">
        <v>47</v>
      </c>
      <c r="U57" s="53" t="s">
        <v>48</v>
      </c>
      <c r="V57" s="48" t="s">
        <v>574</v>
      </c>
      <c r="W57" s="48">
        <v>1</v>
      </c>
      <c r="X57" s="48" t="s">
        <v>36</v>
      </c>
      <c r="Y57" s="57"/>
      <c r="Z57" s="53" t="s">
        <v>49</v>
      </c>
    </row>
    <row r="58" spans="1:26" s="54" customFormat="1">
      <c r="A58" s="79"/>
      <c r="B58" s="82"/>
      <c r="C58" s="82"/>
      <c r="D58" s="50">
        <v>1.4</v>
      </c>
      <c r="E58" s="51">
        <f t="shared" si="18"/>
        <v>1.9599999999999997</v>
      </c>
      <c r="F58" s="51">
        <f t="shared" si="19"/>
        <v>2.4499999999999997</v>
      </c>
      <c r="G58" s="52" t="s">
        <v>611</v>
      </c>
      <c r="H58" s="52" t="s">
        <v>508</v>
      </c>
      <c r="I58" s="52" t="s">
        <v>86</v>
      </c>
      <c r="J58" s="53">
        <v>1</v>
      </c>
      <c r="K58" s="53" t="s">
        <v>34</v>
      </c>
      <c r="L58" s="53" t="s">
        <v>36</v>
      </c>
      <c r="M58" s="53" t="s">
        <v>36</v>
      </c>
      <c r="N58" s="53" t="s">
        <v>36</v>
      </c>
      <c r="O58" s="53">
        <v>2</v>
      </c>
      <c r="P58" s="53">
        <v>1</v>
      </c>
      <c r="Q58" s="53">
        <v>4</v>
      </c>
      <c r="R58" s="53" t="s">
        <v>36</v>
      </c>
      <c r="S58" s="48" t="s">
        <v>36</v>
      </c>
      <c r="T58" s="53" t="s">
        <v>47</v>
      </c>
      <c r="U58" s="53" t="s">
        <v>48</v>
      </c>
      <c r="V58" s="48" t="s">
        <v>574</v>
      </c>
      <c r="W58" s="48">
        <v>1</v>
      </c>
      <c r="X58" s="48" t="s">
        <v>36</v>
      </c>
      <c r="Y58" s="57"/>
      <c r="Z58" s="53" t="s">
        <v>49</v>
      </c>
    </row>
    <row r="59" spans="1:26" s="54" customFormat="1">
      <c r="A59" s="80"/>
      <c r="B59" s="83"/>
      <c r="C59" s="83"/>
      <c r="D59" s="50">
        <v>1.4</v>
      </c>
      <c r="E59" s="51">
        <f t="shared" si="18"/>
        <v>1.9599999999999997</v>
      </c>
      <c r="F59" s="51">
        <f t="shared" si="19"/>
        <v>2.4499999999999997</v>
      </c>
      <c r="G59" s="52" t="s">
        <v>613</v>
      </c>
      <c r="H59" s="52" t="s">
        <v>509</v>
      </c>
      <c r="I59" s="52" t="s">
        <v>86</v>
      </c>
      <c r="J59" s="53">
        <v>1</v>
      </c>
      <c r="K59" s="53" t="s">
        <v>34</v>
      </c>
      <c r="L59" s="53" t="s">
        <v>36</v>
      </c>
      <c r="M59" s="53" t="s">
        <v>36</v>
      </c>
      <c r="N59" s="53" t="s">
        <v>36</v>
      </c>
      <c r="O59" s="53">
        <v>3</v>
      </c>
      <c r="P59" s="53" t="s">
        <v>35</v>
      </c>
      <c r="Q59" s="53">
        <v>4</v>
      </c>
      <c r="R59" s="53" t="s">
        <v>36</v>
      </c>
      <c r="S59" s="48" t="s">
        <v>36</v>
      </c>
      <c r="T59" s="53" t="s">
        <v>47</v>
      </c>
      <c r="U59" s="53" t="s">
        <v>48</v>
      </c>
      <c r="V59" s="48" t="s">
        <v>574</v>
      </c>
      <c r="W59" s="48">
        <v>1</v>
      </c>
      <c r="X59" s="48" t="s">
        <v>36</v>
      </c>
      <c r="Y59" s="57"/>
      <c r="Z59" s="53" t="s">
        <v>49</v>
      </c>
    </row>
    <row r="60" spans="1:26" customFormat="1">
      <c r="A60" s="95" t="s">
        <v>110</v>
      </c>
      <c r="B60" s="87">
        <v>1.1499999999999999</v>
      </c>
      <c r="C60" s="87">
        <v>1.5</v>
      </c>
      <c r="D60" s="24">
        <v>1</v>
      </c>
      <c r="E60" s="33">
        <f t="shared" ref="E60:E63" si="20">B$60*D60</f>
        <v>1.1499999999999999</v>
      </c>
      <c r="F60" s="33">
        <f t="shared" ref="F60:F63" si="21">C$60*D60</f>
        <v>1.5</v>
      </c>
      <c r="G60" s="37" t="s">
        <v>111</v>
      </c>
      <c r="H60" s="7" t="s">
        <v>112</v>
      </c>
      <c r="I60" s="7" t="s">
        <v>86</v>
      </c>
      <c r="J60" s="6">
        <v>2</v>
      </c>
      <c r="K60" s="6" t="s">
        <v>34</v>
      </c>
      <c r="L60" s="6">
        <v>1</v>
      </c>
      <c r="M60" s="6" t="s">
        <v>35</v>
      </c>
      <c r="N60" s="6">
        <v>0</v>
      </c>
      <c r="O60" s="6" t="s">
        <v>418</v>
      </c>
      <c r="P60" s="6" t="s">
        <v>35</v>
      </c>
      <c r="Q60" s="6">
        <v>3</v>
      </c>
      <c r="R60" s="6" t="s">
        <v>36</v>
      </c>
      <c r="S60" s="48" t="s">
        <v>36</v>
      </c>
      <c r="T60" s="6" t="s">
        <v>36</v>
      </c>
      <c r="U60" s="6" t="s">
        <v>36</v>
      </c>
      <c r="V60" s="48" t="s">
        <v>36</v>
      </c>
      <c r="W60" s="48" t="s">
        <v>35</v>
      </c>
      <c r="X60" s="48" t="s">
        <v>36</v>
      </c>
      <c r="Y60" s="6"/>
      <c r="Z60" s="6" t="s">
        <v>36</v>
      </c>
    </row>
    <row r="61" spans="1:26" customFormat="1">
      <c r="A61" s="96"/>
      <c r="B61" s="87"/>
      <c r="C61" s="87"/>
      <c r="D61" s="24">
        <v>1.1499999999999999</v>
      </c>
      <c r="E61" s="33">
        <f t="shared" si="20"/>
        <v>1.3224999999999998</v>
      </c>
      <c r="F61" s="33">
        <f t="shared" si="21"/>
        <v>1.7249999999999999</v>
      </c>
      <c r="G61" s="37" t="s">
        <v>113</v>
      </c>
      <c r="H61" s="7" t="s">
        <v>114</v>
      </c>
      <c r="I61" s="7" t="s">
        <v>86</v>
      </c>
      <c r="J61" s="6">
        <v>2</v>
      </c>
      <c r="K61" s="6" t="s">
        <v>34</v>
      </c>
      <c r="L61" s="6">
        <v>2</v>
      </c>
      <c r="M61" s="6">
        <v>1</v>
      </c>
      <c r="N61" s="6">
        <v>0</v>
      </c>
      <c r="O61" s="6" t="s">
        <v>39</v>
      </c>
      <c r="P61" s="6" t="s">
        <v>35</v>
      </c>
      <c r="Q61" s="6">
        <v>3</v>
      </c>
      <c r="R61" s="6" t="s">
        <v>36</v>
      </c>
      <c r="S61" s="48" t="s">
        <v>36</v>
      </c>
      <c r="T61" s="6" t="s">
        <v>36</v>
      </c>
      <c r="U61" s="6" t="s">
        <v>36</v>
      </c>
      <c r="V61" s="48" t="s">
        <v>36</v>
      </c>
      <c r="W61" s="48" t="s">
        <v>35</v>
      </c>
      <c r="X61" s="48" t="s">
        <v>36</v>
      </c>
      <c r="Y61" s="6"/>
      <c r="Z61" s="6" t="s">
        <v>36</v>
      </c>
    </row>
    <row r="62" spans="1:26" customFormat="1">
      <c r="A62" s="96"/>
      <c r="B62" s="87"/>
      <c r="C62" s="87"/>
      <c r="D62" s="24">
        <v>1.4</v>
      </c>
      <c r="E62" s="33">
        <f t="shared" si="20"/>
        <v>1.6099999999999999</v>
      </c>
      <c r="F62" s="33">
        <f t="shared" si="21"/>
        <v>2.0999999999999996</v>
      </c>
      <c r="G62" s="37" t="s">
        <v>115</v>
      </c>
      <c r="H62" s="7" t="s">
        <v>116</v>
      </c>
      <c r="I62" s="7" t="s">
        <v>86</v>
      </c>
      <c r="J62" s="6">
        <v>2</v>
      </c>
      <c r="K62" s="6" t="s">
        <v>34</v>
      </c>
      <c r="L62" s="6" t="s">
        <v>36</v>
      </c>
      <c r="M62" s="6" t="s">
        <v>36</v>
      </c>
      <c r="N62" s="6">
        <v>0</v>
      </c>
      <c r="O62" s="6">
        <v>2</v>
      </c>
      <c r="P62" s="6">
        <v>1</v>
      </c>
      <c r="Q62" s="6">
        <v>3</v>
      </c>
      <c r="R62" s="6" t="s">
        <v>36</v>
      </c>
      <c r="S62" s="48" t="s">
        <v>36</v>
      </c>
      <c r="T62" s="6" t="s">
        <v>36</v>
      </c>
      <c r="U62" s="6" t="s">
        <v>36</v>
      </c>
      <c r="V62" s="48" t="s">
        <v>36</v>
      </c>
      <c r="W62" s="48" t="s">
        <v>35</v>
      </c>
      <c r="X62" s="48" t="s">
        <v>36</v>
      </c>
      <c r="Y62" s="6"/>
      <c r="Z62" s="6" t="s">
        <v>36</v>
      </c>
    </row>
    <row r="63" spans="1:26" customFormat="1">
      <c r="A63" s="97"/>
      <c r="B63" s="87"/>
      <c r="C63" s="87"/>
      <c r="D63" s="24">
        <v>1.4</v>
      </c>
      <c r="E63" s="33">
        <f t="shared" si="20"/>
        <v>1.6099999999999999</v>
      </c>
      <c r="F63" s="33">
        <f t="shared" si="21"/>
        <v>2.0999999999999996</v>
      </c>
      <c r="G63" s="37" t="s">
        <v>117</v>
      </c>
      <c r="H63" s="7" t="s">
        <v>118</v>
      </c>
      <c r="I63" s="7" t="s">
        <v>86</v>
      </c>
      <c r="J63" s="6">
        <v>2</v>
      </c>
      <c r="K63" s="6" t="s">
        <v>34</v>
      </c>
      <c r="L63" s="6" t="s">
        <v>36</v>
      </c>
      <c r="M63" s="6" t="s">
        <v>36</v>
      </c>
      <c r="N63" s="6">
        <v>0</v>
      </c>
      <c r="O63" s="6">
        <v>3</v>
      </c>
      <c r="P63" s="6" t="s">
        <v>35</v>
      </c>
      <c r="Q63" s="6">
        <v>3</v>
      </c>
      <c r="R63" s="6" t="s">
        <v>36</v>
      </c>
      <c r="S63" s="48" t="s">
        <v>36</v>
      </c>
      <c r="T63" s="6" t="s">
        <v>36</v>
      </c>
      <c r="U63" s="6" t="s">
        <v>36</v>
      </c>
      <c r="V63" s="48" t="s">
        <v>36</v>
      </c>
      <c r="W63" s="48" t="s">
        <v>35</v>
      </c>
      <c r="X63" s="48" t="s">
        <v>36</v>
      </c>
      <c r="Y63" s="6"/>
      <c r="Z63" s="6" t="s">
        <v>36</v>
      </c>
    </row>
    <row r="64" spans="1:26">
      <c r="A64" s="95" t="s">
        <v>119</v>
      </c>
      <c r="B64" s="87">
        <v>1.05</v>
      </c>
      <c r="C64" s="87">
        <v>1.1599999999999999</v>
      </c>
      <c r="D64" s="24">
        <v>1</v>
      </c>
      <c r="E64" s="33">
        <f>B$64*D64</f>
        <v>1.05</v>
      </c>
      <c r="F64" s="33">
        <f>C$64*D64</f>
        <v>1.1599999999999999</v>
      </c>
      <c r="G64" s="37" t="s">
        <v>120</v>
      </c>
      <c r="H64" s="7" t="s">
        <v>121</v>
      </c>
      <c r="I64" s="7" t="s">
        <v>86</v>
      </c>
      <c r="J64" s="6">
        <v>2</v>
      </c>
      <c r="K64" s="6" t="s">
        <v>34</v>
      </c>
      <c r="L64" s="6">
        <v>1</v>
      </c>
      <c r="M64" s="6" t="s">
        <v>35</v>
      </c>
      <c r="N64" s="6" t="s">
        <v>36</v>
      </c>
      <c r="O64" s="6" t="s">
        <v>418</v>
      </c>
      <c r="P64" s="6" t="s">
        <v>35</v>
      </c>
      <c r="Q64" s="6">
        <v>4</v>
      </c>
      <c r="R64" s="6" t="s">
        <v>36</v>
      </c>
      <c r="S64" s="48" t="s">
        <v>36</v>
      </c>
      <c r="T64" s="6" t="s">
        <v>47</v>
      </c>
      <c r="U64" s="6" t="s">
        <v>48</v>
      </c>
      <c r="V64" s="48" t="s">
        <v>573</v>
      </c>
      <c r="W64" s="48" t="s">
        <v>35</v>
      </c>
      <c r="X64" s="48" t="s">
        <v>36</v>
      </c>
      <c r="Y64" s="6"/>
      <c r="Z64" s="6" t="s">
        <v>49</v>
      </c>
    </row>
    <row r="65" spans="1:26">
      <c r="A65" s="96"/>
      <c r="B65" s="87"/>
      <c r="C65" s="87"/>
      <c r="D65" s="24">
        <v>1.1499999999999999</v>
      </c>
      <c r="E65" s="33">
        <f>B$64*D65</f>
        <v>1.2075</v>
      </c>
      <c r="F65" s="33">
        <f>C$64*D65</f>
        <v>1.3339999999999999</v>
      </c>
      <c r="G65" s="37" t="s">
        <v>122</v>
      </c>
      <c r="H65" s="7" t="s">
        <v>123</v>
      </c>
      <c r="I65" s="7" t="s">
        <v>86</v>
      </c>
      <c r="J65" s="6">
        <v>2</v>
      </c>
      <c r="K65" s="6" t="s">
        <v>34</v>
      </c>
      <c r="L65" s="6">
        <v>2</v>
      </c>
      <c r="M65" s="6">
        <v>1</v>
      </c>
      <c r="N65" s="6" t="s">
        <v>36</v>
      </c>
      <c r="O65" s="6" t="s">
        <v>39</v>
      </c>
      <c r="P65" s="6" t="s">
        <v>35</v>
      </c>
      <c r="Q65" s="6">
        <v>4</v>
      </c>
      <c r="R65" s="6" t="s">
        <v>36</v>
      </c>
      <c r="S65" s="48" t="s">
        <v>36</v>
      </c>
      <c r="T65" s="6" t="s">
        <v>47</v>
      </c>
      <c r="U65" s="6" t="s">
        <v>48</v>
      </c>
      <c r="V65" s="48" t="s">
        <v>573</v>
      </c>
      <c r="W65" s="48" t="s">
        <v>35</v>
      </c>
      <c r="X65" s="48" t="s">
        <v>36</v>
      </c>
      <c r="Y65" s="6"/>
      <c r="Z65" s="6" t="s">
        <v>49</v>
      </c>
    </row>
    <row r="66" spans="1:26">
      <c r="A66" s="96"/>
      <c r="B66" s="87"/>
      <c r="C66" s="87"/>
      <c r="D66" s="24">
        <v>1.4</v>
      </c>
      <c r="E66" s="33">
        <f>B$64*D66</f>
        <v>1.47</v>
      </c>
      <c r="F66" s="33">
        <f>C$64*D66</f>
        <v>1.6239999999999999</v>
      </c>
      <c r="G66" s="37" t="s">
        <v>124</v>
      </c>
      <c r="H66" s="7" t="s">
        <v>125</v>
      </c>
      <c r="I66" s="7" t="s">
        <v>86</v>
      </c>
      <c r="J66" s="6">
        <v>2</v>
      </c>
      <c r="K66" s="6" t="s">
        <v>34</v>
      </c>
      <c r="L66" s="6" t="s">
        <v>36</v>
      </c>
      <c r="M66" s="6" t="s">
        <v>36</v>
      </c>
      <c r="N66" s="6" t="s">
        <v>36</v>
      </c>
      <c r="O66" s="6">
        <v>2</v>
      </c>
      <c r="P66" s="6">
        <v>1</v>
      </c>
      <c r="Q66" s="6">
        <v>4</v>
      </c>
      <c r="R66" s="6" t="s">
        <v>36</v>
      </c>
      <c r="S66" s="48" t="s">
        <v>36</v>
      </c>
      <c r="T66" s="6" t="s">
        <v>47</v>
      </c>
      <c r="U66" s="6" t="s">
        <v>48</v>
      </c>
      <c r="V66" s="48" t="s">
        <v>573</v>
      </c>
      <c r="W66" s="48" t="s">
        <v>35</v>
      </c>
      <c r="X66" s="48" t="s">
        <v>36</v>
      </c>
      <c r="Y66" s="6"/>
      <c r="Z66" s="6" t="s">
        <v>49</v>
      </c>
    </row>
    <row r="67" spans="1:26">
      <c r="A67" s="97"/>
      <c r="B67" s="87"/>
      <c r="C67" s="87"/>
      <c r="D67" s="24">
        <v>1.4</v>
      </c>
      <c r="E67" s="33">
        <f>B$64*D67</f>
        <v>1.47</v>
      </c>
      <c r="F67" s="33">
        <f>C$64*D67</f>
        <v>1.6239999999999999</v>
      </c>
      <c r="G67" s="37" t="s">
        <v>126</v>
      </c>
      <c r="H67" s="7" t="s">
        <v>127</v>
      </c>
      <c r="I67" s="7" t="s">
        <v>86</v>
      </c>
      <c r="J67" s="6">
        <v>2</v>
      </c>
      <c r="K67" s="6" t="s">
        <v>34</v>
      </c>
      <c r="L67" s="6" t="s">
        <v>36</v>
      </c>
      <c r="M67" s="6" t="s">
        <v>36</v>
      </c>
      <c r="N67" s="6" t="s">
        <v>36</v>
      </c>
      <c r="O67" s="6">
        <v>3</v>
      </c>
      <c r="P67" s="6" t="s">
        <v>35</v>
      </c>
      <c r="Q67" s="6">
        <v>4</v>
      </c>
      <c r="R67" s="6" t="s">
        <v>36</v>
      </c>
      <c r="S67" s="48" t="s">
        <v>36</v>
      </c>
      <c r="T67" s="6" t="s">
        <v>47</v>
      </c>
      <c r="U67" s="6" t="s">
        <v>48</v>
      </c>
      <c r="V67" s="48" t="s">
        <v>573</v>
      </c>
      <c r="W67" s="48" t="s">
        <v>35</v>
      </c>
      <c r="X67" s="48" t="s">
        <v>36</v>
      </c>
      <c r="Y67" s="6"/>
      <c r="Z67" s="6" t="s">
        <v>49</v>
      </c>
    </row>
    <row r="68" spans="1:26" customFormat="1">
      <c r="A68" s="78" t="s">
        <v>128</v>
      </c>
      <c r="B68" s="81">
        <v>1.5</v>
      </c>
      <c r="C68" s="81">
        <v>1.5</v>
      </c>
      <c r="D68" s="24">
        <v>1</v>
      </c>
      <c r="E68" s="33">
        <f>B$68*D68</f>
        <v>1.5</v>
      </c>
      <c r="F68" s="33">
        <f>C$68*D68</f>
        <v>1.5</v>
      </c>
      <c r="G68" s="37" t="s">
        <v>129</v>
      </c>
      <c r="H68" s="7" t="s">
        <v>130</v>
      </c>
      <c r="I68" s="7" t="s">
        <v>131</v>
      </c>
      <c r="J68" s="6">
        <v>1</v>
      </c>
      <c r="K68" s="6" t="s">
        <v>132</v>
      </c>
      <c r="L68" s="6">
        <v>1</v>
      </c>
      <c r="M68" s="6" t="s">
        <v>35</v>
      </c>
      <c r="N68" s="6">
        <v>0</v>
      </c>
      <c r="O68" s="6" t="s">
        <v>418</v>
      </c>
      <c r="P68" s="6" t="s">
        <v>35</v>
      </c>
      <c r="Q68" s="6" t="s">
        <v>133</v>
      </c>
      <c r="R68" s="6" t="s">
        <v>36</v>
      </c>
      <c r="S68" s="48" t="s">
        <v>35</v>
      </c>
      <c r="T68" s="6" t="s">
        <v>36</v>
      </c>
      <c r="U68" s="6" t="s">
        <v>36</v>
      </c>
      <c r="V68" s="48" t="s">
        <v>36</v>
      </c>
      <c r="W68" s="48" t="s">
        <v>35</v>
      </c>
      <c r="X68" s="48" t="s">
        <v>36</v>
      </c>
      <c r="Y68" s="6"/>
      <c r="Z68" s="6" t="s">
        <v>36</v>
      </c>
    </row>
    <row r="69" spans="1:26" customFormat="1">
      <c r="A69" s="79"/>
      <c r="B69" s="82"/>
      <c r="C69" s="82"/>
      <c r="D69" s="24">
        <v>1.1499999999999999</v>
      </c>
      <c r="E69" s="33">
        <f t="shared" ref="E69:E101" si="22">B$68*D69</f>
        <v>1.7249999999999999</v>
      </c>
      <c r="F69" s="33">
        <f t="shared" ref="F69:F101" si="23">C$68*D69</f>
        <v>1.7249999999999999</v>
      </c>
      <c r="G69" s="37" t="s">
        <v>134</v>
      </c>
      <c r="H69" s="31" t="s">
        <v>135</v>
      </c>
      <c r="I69" s="7" t="s">
        <v>131</v>
      </c>
      <c r="J69" s="6">
        <v>1</v>
      </c>
      <c r="K69" s="6" t="s">
        <v>132</v>
      </c>
      <c r="L69" s="6">
        <v>2</v>
      </c>
      <c r="M69" s="6">
        <v>1</v>
      </c>
      <c r="N69" s="6">
        <v>0</v>
      </c>
      <c r="O69" s="6" t="s">
        <v>39</v>
      </c>
      <c r="P69" s="6" t="s">
        <v>35</v>
      </c>
      <c r="Q69" s="6" t="s">
        <v>133</v>
      </c>
      <c r="R69" s="6" t="s">
        <v>36</v>
      </c>
      <c r="S69" s="48" t="s">
        <v>35</v>
      </c>
      <c r="T69" s="6" t="s">
        <v>36</v>
      </c>
      <c r="U69" s="6" t="s">
        <v>36</v>
      </c>
      <c r="V69" s="48" t="s">
        <v>36</v>
      </c>
      <c r="W69" s="48" t="s">
        <v>35</v>
      </c>
      <c r="X69" s="48" t="s">
        <v>36</v>
      </c>
      <c r="Y69" s="6"/>
      <c r="Z69" s="6" t="s">
        <v>36</v>
      </c>
    </row>
    <row r="70" spans="1:26" customFormat="1">
      <c r="A70" s="79"/>
      <c r="B70" s="82"/>
      <c r="C70" s="82"/>
      <c r="D70" s="24">
        <v>1.4</v>
      </c>
      <c r="E70" s="33">
        <f t="shared" si="22"/>
        <v>2.0999999999999996</v>
      </c>
      <c r="F70" s="33">
        <f t="shared" si="23"/>
        <v>2.0999999999999996</v>
      </c>
      <c r="G70" s="37" t="s">
        <v>136</v>
      </c>
      <c r="H70" s="7" t="s">
        <v>137</v>
      </c>
      <c r="I70" s="7" t="s">
        <v>131</v>
      </c>
      <c r="J70" s="6">
        <v>1</v>
      </c>
      <c r="K70" s="6" t="s">
        <v>132</v>
      </c>
      <c r="L70" s="6" t="s">
        <v>36</v>
      </c>
      <c r="M70" s="6" t="s">
        <v>36</v>
      </c>
      <c r="N70" s="6">
        <v>0</v>
      </c>
      <c r="O70" s="6">
        <v>2</v>
      </c>
      <c r="P70" s="6">
        <v>1</v>
      </c>
      <c r="Q70" s="6" t="s">
        <v>133</v>
      </c>
      <c r="R70" s="6" t="s">
        <v>36</v>
      </c>
      <c r="S70" s="48" t="s">
        <v>35</v>
      </c>
      <c r="T70" s="6" t="s">
        <v>36</v>
      </c>
      <c r="U70" s="6" t="s">
        <v>36</v>
      </c>
      <c r="V70" s="48" t="s">
        <v>36</v>
      </c>
      <c r="W70" s="48" t="s">
        <v>35</v>
      </c>
      <c r="X70" s="48" t="s">
        <v>36</v>
      </c>
      <c r="Y70" s="6"/>
      <c r="Z70" s="6" t="s">
        <v>36</v>
      </c>
    </row>
    <row r="71" spans="1:26" customFormat="1">
      <c r="A71" s="79"/>
      <c r="B71" s="82"/>
      <c r="C71" s="82"/>
      <c r="D71" s="24">
        <v>1.4</v>
      </c>
      <c r="E71" s="33">
        <f t="shared" si="22"/>
        <v>2.0999999999999996</v>
      </c>
      <c r="F71" s="33">
        <f t="shared" si="23"/>
        <v>2.0999999999999996</v>
      </c>
      <c r="G71" s="37" t="s">
        <v>138</v>
      </c>
      <c r="H71" s="7" t="s">
        <v>139</v>
      </c>
      <c r="I71" s="7" t="s">
        <v>131</v>
      </c>
      <c r="J71" s="6">
        <v>1</v>
      </c>
      <c r="K71" s="6" t="s">
        <v>132</v>
      </c>
      <c r="L71" s="6" t="s">
        <v>36</v>
      </c>
      <c r="M71" s="6" t="s">
        <v>36</v>
      </c>
      <c r="N71" s="6">
        <v>0</v>
      </c>
      <c r="O71" s="6">
        <v>3</v>
      </c>
      <c r="P71" s="6" t="s">
        <v>35</v>
      </c>
      <c r="Q71" s="6" t="s">
        <v>133</v>
      </c>
      <c r="R71" s="6" t="s">
        <v>36</v>
      </c>
      <c r="S71" s="48" t="s">
        <v>35</v>
      </c>
      <c r="T71" s="6" t="s">
        <v>36</v>
      </c>
      <c r="U71" s="6" t="s">
        <v>36</v>
      </c>
      <c r="V71" s="48" t="s">
        <v>36</v>
      </c>
      <c r="W71" s="48" t="s">
        <v>35</v>
      </c>
      <c r="X71" s="48" t="s">
        <v>36</v>
      </c>
      <c r="Y71" s="6"/>
      <c r="Z71" s="6" t="s">
        <v>36</v>
      </c>
    </row>
    <row r="72" spans="1:26" s="39" customFormat="1">
      <c r="A72" s="79"/>
      <c r="B72" s="82"/>
      <c r="C72" s="82"/>
      <c r="D72" s="40">
        <v>1</v>
      </c>
      <c r="E72" s="41">
        <f>B$68*D72</f>
        <v>1.5</v>
      </c>
      <c r="F72" s="41">
        <f>C$68*D72</f>
        <v>1.5</v>
      </c>
      <c r="G72" s="42" t="s">
        <v>614</v>
      </c>
      <c r="H72" s="42" t="s">
        <v>510</v>
      </c>
      <c r="I72" s="42" t="s">
        <v>131</v>
      </c>
      <c r="J72" s="27">
        <v>1</v>
      </c>
      <c r="K72" s="27" t="s">
        <v>132</v>
      </c>
      <c r="L72" s="27">
        <v>1</v>
      </c>
      <c r="M72" s="27" t="s">
        <v>35</v>
      </c>
      <c r="N72" s="27">
        <v>1</v>
      </c>
      <c r="O72" s="27" t="s">
        <v>418</v>
      </c>
      <c r="P72" s="27" t="s">
        <v>35</v>
      </c>
      <c r="Q72" s="27" t="s">
        <v>133</v>
      </c>
      <c r="R72" s="27" t="s">
        <v>36</v>
      </c>
      <c r="S72" s="48" t="s">
        <v>35</v>
      </c>
      <c r="T72" s="27" t="s">
        <v>36</v>
      </c>
      <c r="U72" s="27" t="s">
        <v>36</v>
      </c>
      <c r="V72" s="48" t="s">
        <v>36</v>
      </c>
      <c r="W72" s="48" t="s">
        <v>35</v>
      </c>
      <c r="X72" s="48" t="s">
        <v>36</v>
      </c>
      <c r="Y72" s="27"/>
      <c r="Z72" s="27" t="s">
        <v>36</v>
      </c>
    </row>
    <row r="73" spans="1:26" s="39" customFormat="1">
      <c r="A73" s="79"/>
      <c r="B73" s="82"/>
      <c r="C73" s="82"/>
      <c r="D73" s="40">
        <v>1.1499999999999999</v>
      </c>
      <c r="E73" s="41">
        <f t="shared" ref="E73:E75" si="24">B$68*D73</f>
        <v>1.7249999999999999</v>
      </c>
      <c r="F73" s="41">
        <f t="shared" ref="F73:F75" si="25">C$68*D73</f>
        <v>1.7249999999999999</v>
      </c>
      <c r="G73" s="42" t="s">
        <v>615</v>
      </c>
      <c r="H73" s="58" t="s">
        <v>511</v>
      </c>
      <c r="I73" s="42" t="s">
        <v>131</v>
      </c>
      <c r="J73" s="27">
        <v>1</v>
      </c>
      <c r="K73" s="27" t="s">
        <v>132</v>
      </c>
      <c r="L73" s="27">
        <v>2</v>
      </c>
      <c r="M73" s="27">
        <v>1</v>
      </c>
      <c r="N73" s="27">
        <v>1</v>
      </c>
      <c r="O73" s="27" t="s">
        <v>39</v>
      </c>
      <c r="P73" s="27" t="s">
        <v>35</v>
      </c>
      <c r="Q73" s="27" t="s">
        <v>133</v>
      </c>
      <c r="R73" s="27" t="s">
        <v>36</v>
      </c>
      <c r="S73" s="48" t="s">
        <v>35</v>
      </c>
      <c r="T73" s="27" t="s">
        <v>36</v>
      </c>
      <c r="U73" s="27" t="s">
        <v>36</v>
      </c>
      <c r="V73" s="48" t="s">
        <v>36</v>
      </c>
      <c r="W73" s="48" t="s">
        <v>35</v>
      </c>
      <c r="X73" s="48" t="s">
        <v>36</v>
      </c>
      <c r="Y73" s="27"/>
      <c r="Z73" s="27" t="s">
        <v>36</v>
      </c>
    </row>
    <row r="74" spans="1:26" s="39" customFormat="1">
      <c r="A74" s="79"/>
      <c r="B74" s="82"/>
      <c r="C74" s="82"/>
      <c r="D74" s="40">
        <v>1.4</v>
      </c>
      <c r="E74" s="41">
        <f t="shared" si="24"/>
        <v>2.0999999999999996</v>
      </c>
      <c r="F74" s="41">
        <f t="shared" si="25"/>
        <v>2.0999999999999996</v>
      </c>
      <c r="G74" s="42" t="s">
        <v>616</v>
      </c>
      <c r="H74" s="42" t="s">
        <v>512</v>
      </c>
      <c r="I74" s="42" t="s">
        <v>131</v>
      </c>
      <c r="J74" s="27">
        <v>1</v>
      </c>
      <c r="K74" s="27" t="s">
        <v>132</v>
      </c>
      <c r="L74" s="27" t="s">
        <v>36</v>
      </c>
      <c r="M74" s="27" t="s">
        <v>36</v>
      </c>
      <c r="N74" s="27">
        <v>1</v>
      </c>
      <c r="O74" s="27">
        <v>2</v>
      </c>
      <c r="P74" s="27">
        <v>1</v>
      </c>
      <c r="Q74" s="27" t="s">
        <v>133</v>
      </c>
      <c r="R74" s="27" t="s">
        <v>36</v>
      </c>
      <c r="S74" s="48" t="s">
        <v>35</v>
      </c>
      <c r="T74" s="27" t="s">
        <v>36</v>
      </c>
      <c r="U74" s="27" t="s">
        <v>36</v>
      </c>
      <c r="V74" s="48" t="s">
        <v>36</v>
      </c>
      <c r="W74" s="48" t="s">
        <v>35</v>
      </c>
      <c r="X74" s="48" t="s">
        <v>36</v>
      </c>
      <c r="Y74" s="27"/>
      <c r="Z74" s="27" t="s">
        <v>36</v>
      </c>
    </row>
    <row r="75" spans="1:26" s="39" customFormat="1">
      <c r="A75" s="79"/>
      <c r="B75" s="82"/>
      <c r="C75" s="82"/>
      <c r="D75" s="40">
        <v>1.4</v>
      </c>
      <c r="E75" s="41">
        <f t="shared" si="24"/>
        <v>2.0999999999999996</v>
      </c>
      <c r="F75" s="41">
        <f t="shared" si="25"/>
        <v>2.0999999999999996</v>
      </c>
      <c r="G75" s="42" t="s">
        <v>612</v>
      </c>
      <c r="H75" s="42" t="s">
        <v>513</v>
      </c>
      <c r="I75" s="42" t="s">
        <v>131</v>
      </c>
      <c r="J75" s="27">
        <v>1</v>
      </c>
      <c r="K75" s="27" t="s">
        <v>132</v>
      </c>
      <c r="L75" s="27" t="s">
        <v>36</v>
      </c>
      <c r="M75" s="27" t="s">
        <v>36</v>
      </c>
      <c r="N75" s="27">
        <v>1</v>
      </c>
      <c r="O75" s="27">
        <v>3</v>
      </c>
      <c r="P75" s="27" t="s">
        <v>35</v>
      </c>
      <c r="Q75" s="27" t="s">
        <v>133</v>
      </c>
      <c r="R75" s="27" t="s">
        <v>36</v>
      </c>
      <c r="S75" s="48" t="s">
        <v>35</v>
      </c>
      <c r="T75" s="27" t="s">
        <v>36</v>
      </c>
      <c r="U75" s="27" t="s">
        <v>36</v>
      </c>
      <c r="V75" s="48" t="s">
        <v>36</v>
      </c>
      <c r="W75" s="48" t="s">
        <v>35</v>
      </c>
      <c r="X75" s="48" t="s">
        <v>36</v>
      </c>
      <c r="Y75" s="27"/>
      <c r="Z75" s="27" t="s">
        <v>36</v>
      </c>
    </row>
    <row r="76" spans="1:26" s="54" customFormat="1">
      <c r="A76" s="79"/>
      <c r="B76" s="82"/>
      <c r="C76" s="82"/>
      <c r="D76" s="50">
        <v>1</v>
      </c>
      <c r="E76" s="51">
        <f>B$68*D76</f>
        <v>1.5</v>
      </c>
      <c r="F76" s="51">
        <f>C$68*D76</f>
        <v>1.5</v>
      </c>
      <c r="G76" s="52" t="s">
        <v>617</v>
      </c>
      <c r="H76" s="52" t="s">
        <v>514</v>
      </c>
      <c r="I76" s="52" t="s">
        <v>131</v>
      </c>
      <c r="J76" s="53">
        <v>1</v>
      </c>
      <c r="K76" s="53" t="s">
        <v>132</v>
      </c>
      <c r="L76" s="53">
        <v>1</v>
      </c>
      <c r="M76" s="53" t="s">
        <v>35</v>
      </c>
      <c r="N76" s="53" t="s">
        <v>36</v>
      </c>
      <c r="O76" s="53" t="s">
        <v>418</v>
      </c>
      <c r="P76" s="53" t="s">
        <v>35</v>
      </c>
      <c r="Q76" s="53" t="s">
        <v>133</v>
      </c>
      <c r="R76" s="53" t="s">
        <v>36</v>
      </c>
      <c r="S76" s="48" t="s">
        <v>35</v>
      </c>
      <c r="T76" s="53" t="s">
        <v>36</v>
      </c>
      <c r="U76" s="53" t="s">
        <v>36</v>
      </c>
      <c r="V76" s="48" t="s">
        <v>36</v>
      </c>
      <c r="W76" s="48">
        <v>1</v>
      </c>
      <c r="X76" s="48" t="s">
        <v>36</v>
      </c>
      <c r="Y76" s="53"/>
      <c r="Z76" s="53" t="s">
        <v>36</v>
      </c>
    </row>
    <row r="77" spans="1:26" s="54" customFormat="1">
      <c r="A77" s="79"/>
      <c r="B77" s="82"/>
      <c r="C77" s="82"/>
      <c r="D77" s="50">
        <v>1.1499999999999999</v>
      </c>
      <c r="E77" s="51">
        <f t="shared" ref="E77:E79" si="26">B$68*D77</f>
        <v>1.7249999999999999</v>
      </c>
      <c r="F77" s="51">
        <f t="shared" ref="F77:F79" si="27">C$68*D77</f>
        <v>1.7249999999999999</v>
      </c>
      <c r="G77" s="52" t="s">
        <v>618</v>
      </c>
      <c r="H77" s="55" t="s">
        <v>515</v>
      </c>
      <c r="I77" s="52" t="s">
        <v>131</v>
      </c>
      <c r="J77" s="53">
        <v>1</v>
      </c>
      <c r="K77" s="53" t="s">
        <v>132</v>
      </c>
      <c r="L77" s="53">
        <v>2</v>
      </c>
      <c r="M77" s="53">
        <v>1</v>
      </c>
      <c r="N77" s="53" t="s">
        <v>36</v>
      </c>
      <c r="O77" s="53" t="s">
        <v>39</v>
      </c>
      <c r="P77" s="53" t="s">
        <v>35</v>
      </c>
      <c r="Q77" s="53" t="s">
        <v>133</v>
      </c>
      <c r="R77" s="53" t="s">
        <v>36</v>
      </c>
      <c r="S77" s="48" t="s">
        <v>35</v>
      </c>
      <c r="T77" s="53" t="s">
        <v>36</v>
      </c>
      <c r="U77" s="53" t="s">
        <v>36</v>
      </c>
      <c r="V77" s="48" t="s">
        <v>36</v>
      </c>
      <c r="W77" s="48">
        <v>1</v>
      </c>
      <c r="X77" s="48" t="s">
        <v>36</v>
      </c>
      <c r="Y77" s="53"/>
      <c r="Z77" s="53" t="s">
        <v>36</v>
      </c>
    </row>
    <row r="78" spans="1:26" s="54" customFormat="1">
      <c r="A78" s="79"/>
      <c r="B78" s="82"/>
      <c r="C78" s="82"/>
      <c r="D78" s="50">
        <v>1.4</v>
      </c>
      <c r="E78" s="51">
        <f t="shared" si="26"/>
        <v>2.0999999999999996</v>
      </c>
      <c r="F78" s="51">
        <f t="shared" si="27"/>
        <v>2.0999999999999996</v>
      </c>
      <c r="G78" s="52" t="s">
        <v>619</v>
      </c>
      <c r="H78" s="52" t="s">
        <v>516</v>
      </c>
      <c r="I78" s="52" t="s">
        <v>131</v>
      </c>
      <c r="J78" s="53">
        <v>1</v>
      </c>
      <c r="K78" s="53" t="s">
        <v>132</v>
      </c>
      <c r="L78" s="53" t="s">
        <v>36</v>
      </c>
      <c r="M78" s="53" t="s">
        <v>36</v>
      </c>
      <c r="N78" s="53" t="s">
        <v>36</v>
      </c>
      <c r="O78" s="53">
        <v>2</v>
      </c>
      <c r="P78" s="53">
        <v>1</v>
      </c>
      <c r="Q78" s="53" t="s">
        <v>133</v>
      </c>
      <c r="R78" s="53" t="s">
        <v>36</v>
      </c>
      <c r="S78" s="48" t="s">
        <v>35</v>
      </c>
      <c r="T78" s="53" t="s">
        <v>36</v>
      </c>
      <c r="U78" s="53" t="s">
        <v>36</v>
      </c>
      <c r="V78" s="48" t="s">
        <v>36</v>
      </c>
      <c r="W78" s="48">
        <v>1</v>
      </c>
      <c r="X78" s="48" t="s">
        <v>36</v>
      </c>
      <c r="Y78" s="53"/>
      <c r="Z78" s="53" t="s">
        <v>36</v>
      </c>
    </row>
    <row r="79" spans="1:26" s="54" customFormat="1">
      <c r="A79" s="79"/>
      <c r="B79" s="82"/>
      <c r="C79" s="82"/>
      <c r="D79" s="50">
        <v>1.4</v>
      </c>
      <c r="E79" s="51">
        <f t="shared" si="26"/>
        <v>2.0999999999999996</v>
      </c>
      <c r="F79" s="51">
        <f t="shared" si="27"/>
        <v>2.0999999999999996</v>
      </c>
      <c r="G79" s="52" t="s">
        <v>620</v>
      </c>
      <c r="H79" s="52" t="s">
        <v>517</v>
      </c>
      <c r="I79" s="52" t="s">
        <v>131</v>
      </c>
      <c r="J79" s="53">
        <v>1</v>
      </c>
      <c r="K79" s="53" t="s">
        <v>132</v>
      </c>
      <c r="L79" s="53" t="s">
        <v>36</v>
      </c>
      <c r="M79" s="53" t="s">
        <v>36</v>
      </c>
      <c r="N79" s="53" t="s">
        <v>36</v>
      </c>
      <c r="O79" s="53">
        <v>3</v>
      </c>
      <c r="P79" s="53" t="s">
        <v>35</v>
      </c>
      <c r="Q79" s="53" t="s">
        <v>133</v>
      </c>
      <c r="R79" s="53" t="s">
        <v>36</v>
      </c>
      <c r="S79" s="48" t="s">
        <v>35</v>
      </c>
      <c r="T79" s="53" t="s">
        <v>36</v>
      </c>
      <c r="U79" s="53" t="s">
        <v>36</v>
      </c>
      <c r="V79" s="48" t="s">
        <v>36</v>
      </c>
      <c r="W79" s="48">
        <v>1</v>
      </c>
      <c r="X79" s="48" t="s">
        <v>36</v>
      </c>
      <c r="Y79" s="53"/>
      <c r="Z79" s="53" t="s">
        <v>36</v>
      </c>
    </row>
    <row r="80" spans="1:26">
      <c r="A80" s="79"/>
      <c r="B80" s="82"/>
      <c r="C80" s="82"/>
      <c r="D80" s="24">
        <v>1.1499999999999999</v>
      </c>
      <c r="E80" s="33">
        <f t="shared" si="22"/>
        <v>1.7249999999999999</v>
      </c>
      <c r="F80" s="33">
        <f t="shared" si="23"/>
        <v>1.7249999999999999</v>
      </c>
      <c r="G80" s="37" t="s">
        <v>140</v>
      </c>
      <c r="H80" s="7" t="s">
        <v>531</v>
      </c>
      <c r="I80" s="7" t="s">
        <v>141</v>
      </c>
      <c r="J80" s="6" t="s">
        <v>36</v>
      </c>
      <c r="K80" s="6" t="s">
        <v>36</v>
      </c>
      <c r="L80" s="6">
        <v>2</v>
      </c>
      <c r="M80" s="6">
        <v>1</v>
      </c>
      <c r="N80" s="6">
        <v>0</v>
      </c>
      <c r="O80" s="6" t="s">
        <v>39</v>
      </c>
      <c r="P80" s="6" t="s">
        <v>35</v>
      </c>
      <c r="Q80" s="38" t="s">
        <v>530</v>
      </c>
      <c r="R80" s="6" t="s">
        <v>36</v>
      </c>
      <c r="S80" s="48">
        <v>1</v>
      </c>
      <c r="T80" s="6" t="s">
        <v>36</v>
      </c>
      <c r="U80" s="6" t="s">
        <v>36</v>
      </c>
      <c r="V80" s="48" t="s">
        <v>36</v>
      </c>
      <c r="W80" s="48" t="s">
        <v>35</v>
      </c>
      <c r="X80" s="48" t="s">
        <v>36</v>
      </c>
      <c r="Y80" s="38" t="s">
        <v>435</v>
      </c>
      <c r="Z80" s="38" t="s">
        <v>436</v>
      </c>
    </row>
    <row r="81" spans="1:26">
      <c r="A81" s="79"/>
      <c r="B81" s="82"/>
      <c r="C81" s="82"/>
      <c r="D81" s="24">
        <v>1.4</v>
      </c>
      <c r="E81" s="33">
        <f t="shared" si="22"/>
        <v>2.0999999999999996</v>
      </c>
      <c r="F81" s="33">
        <f t="shared" si="23"/>
        <v>2.0999999999999996</v>
      </c>
      <c r="G81" s="37" t="s">
        <v>143</v>
      </c>
      <c r="H81" s="7" t="s">
        <v>532</v>
      </c>
      <c r="I81" s="7" t="s">
        <v>141</v>
      </c>
      <c r="J81" s="6" t="s">
        <v>36</v>
      </c>
      <c r="K81" s="6" t="s">
        <v>36</v>
      </c>
      <c r="L81" s="6" t="s">
        <v>36</v>
      </c>
      <c r="M81" s="6" t="s">
        <v>36</v>
      </c>
      <c r="N81" s="6">
        <v>0</v>
      </c>
      <c r="O81" s="6">
        <v>2</v>
      </c>
      <c r="P81" s="6">
        <v>1</v>
      </c>
      <c r="Q81" s="38" t="s">
        <v>530</v>
      </c>
      <c r="R81" s="6" t="s">
        <v>36</v>
      </c>
      <c r="S81" s="48">
        <v>1</v>
      </c>
      <c r="T81" s="6" t="s">
        <v>36</v>
      </c>
      <c r="U81" s="6" t="s">
        <v>36</v>
      </c>
      <c r="V81" s="48" t="s">
        <v>36</v>
      </c>
      <c r="W81" s="48" t="s">
        <v>35</v>
      </c>
      <c r="X81" s="48" t="s">
        <v>36</v>
      </c>
      <c r="Y81" s="38" t="s">
        <v>435</v>
      </c>
      <c r="Z81" s="38" t="s">
        <v>436</v>
      </c>
    </row>
    <row r="82" spans="1:26">
      <c r="A82" s="79"/>
      <c r="B82" s="82"/>
      <c r="C82" s="82"/>
      <c r="D82" s="24">
        <v>1.4</v>
      </c>
      <c r="E82" s="33">
        <f t="shared" si="22"/>
        <v>2.0999999999999996</v>
      </c>
      <c r="F82" s="33">
        <f t="shared" si="23"/>
        <v>2.0999999999999996</v>
      </c>
      <c r="G82" s="37" t="s">
        <v>144</v>
      </c>
      <c r="H82" s="7" t="s">
        <v>533</v>
      </c>
      <c r="I82" s="7" t="s">
        <v>141</v>
      </c>
      <c r="J82" s="6" t="s">
        <v>36</v>
      </c>
      <c r="K82" s="6" t="s">
        <v>36</v>
      </c>
      <c r="L82" s="6" t="s">
        <v>36</v>
      </c>
      <c r="M82" s="6" t="s">
        <v>36</v>
      </c>
      <c r="N82" s="6">
        <v>0</v>
      </c>
      <c r="O82" s="6">
        <v>3</v>
      </c>
      <c r="P82" s="6" t="s">
        <v>35</v>
      </c>
      <c r="Q82" s="38" t="s">
        <v>530</v>
      </c>
      <c r="R82" s="6" t="s">
        <v>36</v>
      </c>
      <c r="S82" s="48">
        <v>1</v>
      </c>
      <c r="T82" s="6" t="s">
        <v>36</v>
      </c>
      <c r="U82" s="6" t="s">
        <v>36</v>
      </c>
      <c r="V82" s="48" t="s">
        <v>36</v>
      </c>
      <c r="W82" s="48" t="s">
        <v>35</v>
      </c>
      <c r="X82" s="48" t="s">
        <v>36</v>
      </c>
      <c r="Y82" s="38" t="s">
        <v>435</v>
      </c>
      <c r="Z82" s="38" t="s">
        <v>436</v>
      </c>
    </row>
    <row r="83" spans="1:26" s="39" customFormat="1">
      <c r="A83" s="79"/>
      <c r="B83" s="82"/>
      <c r="C83" s="82"/>
      <c r="D83" s="40">
        <v>1.1499999999999999</v>
      </c>
      <c r="E83" s="41">
        <f t="shared" ref="E83:E85" si="28">B$68*D83</f>
        <v>1.7249999999999999</v>
      </c>
      <c r="F83" s="41">
        <f t="shared" ref="F83:F85" si="29">C$68*D83</f>
        <v>1.7249999999999999</v>
      </c>
      <c r="G83" s="42" t="s">
        <v>621</v>
      </c>
      <c r="H83" s="42" t="s">
        <v>518</v>
      </c>
      <c r="I83" s="42" t="s">
        <v>141</v>
      </c>
      <c r="J83" s="27" t="s">
        <v>36</v>
      </c>
      <c r="K83" s="27" t="s">
        <v>36</v>
      </c>
      <c r="L83" s="27">
        <v>2</v>
      </c>
      <c r="M83" s="27">
        <v>1</v>
      </c>
      <c r="N83" s="27">
        <v>1</v>
      </c>
      <c r="O83" s="27" t="s">
        <v>39</v>
      </c>
      <c r="P83" s="27" t="s">
        <v>35</v>
      </c>
      <c r="Q83" s="27" t="s">
        <v>530</v>
      </c>
      <c r="R83" s="27" t="s">
        <v>36</v>
      </c>
      <c r="S83" s="48">
        <v>1</v>
      </c>
      <c r="T83" s="27" t="s">
        <v>36</v>
      </c>
      <c r="U83" s="27" t="s">
        <v>36</v>
      </c>
      <c r="V83" s="48" t="s">
        <v>36</v>
      </c>
      <c r="W83" s="48" t="s">
        <v>35</v>
      </c>
      <c r="X83" s="48" t="s">
        <v>36</v>
      </c>
      <c r="Y83" s="27" t="s">
        <v>435</v>
      </c>
      <c r="Z83" s="27" t="s">
        <v>436</v>
      </c>
    </row>
    <row r="84" spans="1:26" s="39" customFormat="1">
      <c r="A84" s="79"/>
      <c r="B84" s="82"/>
      <c r="C84" s="82"/>
      <c r="D84" s="40">
        <v>1.4</v>
      </c>
      <c r="E84" s="41">
        <f t="shared" si="28"/>
        <v>2.0999999999999996</v>
      </c>
      <c r="F84" s="41">
        <f t="shared" si="29"/>
        <v>2.0999999999999996</v>
      </c>
      <c r="G84" s="42" t="s">
        <v>622</v>
      </c>
      <c r="H84" s="42" t="s">
        <v>519</v>
      </c>
      <c r="I84" s="42" t="s">
        <v>141</v>
      </c>
      <c r="J84" s="27" t="s">
        <v>36</v>
      </c>
      <c r="K84" s="27" t="s">
        <v>36</v>
      </c>
      <c r="L84" s="27" t="s">
        <v>36</v>
      </c>
      <c r="M84" s="27" t="s">
        <v>36</v>
      </c>
      <c r="N84" s="27">
        <v>1</v>
      </c>
      <c r="O84" s="27">
        <v>2</v>
      </c>
      <c r="P84" s="27">
        <v>1</v>
      </c>
      <c r="Q84" s="27" t="s">
        <v>530</v>
      </c>
      <c r="R84" s="27" t="s">
        <v>36</v>
      </c>
      <c r="S84" s="48">
        <v>1</v>
      </c>
      <c r="T84" s="27" t="s">
        <v>36</v>
      </c>
      <c r="U84" s="27" t="s">
        <v>36</v>
      </c>
      <c r="V84" s="48" t="s">
        <v>36</v>
      </c>
      <c r="W84" s="48" t="s">
        <v>35</v>
      </c>
      <c r="X84" s="48" t="s">
        <v>36</v>
      </c>
      <c r="Y84" s="27" t="s">
        <v>435</v>
      </c>
      <c r="Z84" s="27" t="s">
        <v>436</v>
      </c>
    </row>
    <row r="85" spans="1:26" s="39" customFormat="1">
      <c r="A85" s="79"/>
      <c r="B85" s="82"/>
      <c r="C85" s="82"/>
      <c r="D85" s="40">
        <v>1.4</v>
      </c>
      <c r="E85" s="41">
        <f t="shared" si="28"/>
        <v>2.0999999999999996</v>
      </c>
      <c r="F85" s="41">
        <f t="shared" si="29"/>
        <v>2.0999999999999996</v>
      </c>
      <c r="G85" s="42" t="s">
        <v>623</v>
      </c>
      <c r="H85" s="42" t="s">
        <v>520</v>
      </c>
      <c r="I85" s="42" t="s">
        <v>141</v>
      </c>
      <c r="J85" s="27" t="s">
        <v>36</v>
      </c>
      <c r="K85" s="27" t="s">
        <v>36</v>
      </c>
      <c r="L85" s="27" t="s">
        <v>36</v>
      </c>
      <c r="M85" s="27" t="s">
        <v>36</v>
      </c>
      <c r="N85" s="27">
        <v>1</v>
      </c>
      <c r="O85" s="27">
        <v>3</v>
      </c>
      <c r="P85" s="27" t="s">
        <v>35</v>
      </c>
      <c r="Q85" s="27" t="s">
        <v>530</v>
      </c>
      <c r="R85" s="27" t="s">
        <v>36</v>
      </c>
      <c r="S85" s="48">
        <v>1</v>
      </c>
      <c r="T85" s="27" t="s">
        <v>36</v>
      </c>
      <c r="U85" s="27" t="s">
        <v>36</v>
      </c>
      <c r="V85" s="48" t="s">
        <v>36</v>
      </c>
      <c r="W85" s="48" t="s">
        <v>35</v>
      </c>
      <c r="X85" s="48" t="s">
        <v>36</v>
      </c>
      <c r="Y85" s="27" t="s">
        <v>435</v>
      </c>
      <c r="Z85" s="27" t="s">
        <v>436</v>
      </c>
    </row>
    <row r="86" spans="1:26" s="54" customFormat="1">
      <c r="A86" s="79"/>
      <c r="B86" s="82"/>
      <c r="C86" s="82"/>
      <c r="D86" s="50">
        <v>1.1499999999999999</v>
      </c>
      <c r="E86" s="51">
        <f t="shared" ref="E86:E94" si="30">B$68*D86</f>
        <v>1.7249999999999999</v>
      </c>
      <c r="F86" s="51">
        <f t="shared" ref="F86:F94" si="31">C$68*D86</f>
        <v>1.7249999999999999</v>
      </c>
      <c r="G86" s="52" t="s">
        <v>624</v>
      </c>
      <c r="H86" s="52" t="s">
        <v>521</v>
      </c>
      <c r="I86" s="52" t="s">
        <v>141</v>
      </c>
      <c r="J86" s="53" t="s">
        <v>36</v>
      </c>
      <c r="K86" s="53" t="s">
        <v>36</v>
      </c>
      <c r="L86" s="53">
        <v>2</v>
      </c>
      <c r="M86" s="53">
        <v>1</v>
      </c>
      <c r="N86" s="53" t="s">
        <v>36</v>
      </c>
      <c r="O86" s="53" t="s">
        <v>39</v>
      </c>
      <c r="P86" s="53" t="s">
        <v>35</v>
      </c>
      <c r="Q86" s="53" t="s">
        <v>530</v>
      </c>
      <c r="R86" s="53" t="s">
        <v>36</v>
      </c>
      <c r="S86" s="48">
        <v>1</v>
      </c>
      <c r="T86" s="53" t="s">
        <v>36</v>
      </c>
      <c r="U86" s="53" t="s">
        <v>36</v>
      </c>
      <c r="V86" s="48" t="s">
        <v>36</v>
      </c>
      <c r="W86" s="48">
        <v>1</v>
      </c>
      <c r="X86" s="48" t="s">
        <v>36</v>
      </c>
      <c r="Y86" s="53" t="s">
        <v>435</v>
      </c>
      <c r="Z86" s="53" t="s">
        <v>436</v>
      </c>
    </row>
    <row r="87" spans="1:26" s="54" customFormat="1">
      <c r="A87" s="79"/>
      <c r="B87" s="82"/>
      <c r="C87" s="82"/>
      <c r="D87" s="50">
        <v>1.4</v>
      </c>
      <c r="E87" s="51">
        <f t="shared" si="30"/>
        <v>2.0999999999999996</v>
      </c>
      <c r="F87" s="51">
        <f t="shared" si="31"/>
        <v>2.0999999999999996</v>
      </c>
      <c r="G87" s="52" t="s">
        <v>625</v>
      </c>
      <c r="H87" s="52" t="s">
        <v>522</v>
      </c>
      <c r="I87" s="52" t="s">
        <v>141</v>
      </c>
      <c r="J87" s="53" t="s">
        <v>36</v>
      </c>
      <c r="K87" s="53" t="s">
        <v>36</v>
      </c>
      <c r="L87" s="53" t="s">
        <v>36</v>
      </c>
      <c r="M87" s="53" t="s">
        <v>36</v>
      </c>
      <c r="N87" s="53" t="s">
        <v>36</v>
      </c>
      <c r="O87" s="53">
        <v>2</v>
      </c>
      <c r="P87" s="53">
        <v>1</v>
      </c>
      <c r="Q87" s="53" t="s">
        <v>530</v>
      </c>
      <c r="R87" s="53" t="s">
        <v>36</v>
      </c>
      <c r="S87" s="48">
        <v>1</v>
      </c>
      <c r="T87" s="53" t="s">
        <v>36</v>
      </c>
      <c r="U87" s="53" t="s">
        <v>36</v>
      </c>
      <c r="V87" s="48" t="s">
        <v>36</v>
      </c>
      <c r="W87" s="48">
        <v>1</v>
      </c>
      <c r="X87" s="48" t="s">
        <v>36</v>
      </c>
      <c r="Y87" s="53" t="s">
        <v>435</v>
      </c>
      <c r="Z87" s="53" t="s">
        <v>436</v>
      </c>
    </row>
    <row r="88" spans="1:26" s="54" customFormat="1">
      <c r="A88" s="79"/>
      <c r="B88" s="82"/>
      <c r="C88" s="82"/>
      <c r="D88" s="50">
        <v>1.4</v>
      </c>
      <c r="E88" s="51">
        <f t="shared" si="30"/>
        <v>2.0999999999999996</v>
      </c>
      <c r="F88" s="51">
        <f t="shared" si="31"/>
        <v>2.0999999999999996</v>
      </c>
      <c r="G88" s="52" t="s">
        <v>626</v>
      </c>
      <c r="H88" s="52" t="s">
        <v>523</v>
      </c>
      <c r="I88" s="52" t="s">
        <v>141</v>
      </c>
      <c r="J88" s="53" t="s">
        <v>36</v>
      </c>
      <c r="K88" s="53" t="s">
        <v>36</v>
      </c>
      <c r="L88" s="53" t="s">
        <v>36</v>
      </c>
      <c r="M88" s="53" t="s">
        <v>36</v>
      </c>
      <c r="N88" s="53" t="s">
        <v>36</v>
      </c>
      <c r="O88" s="53">
        <v>3</v>
      </c>
      <c r="P88" s="53" t="s">
        <v>35</v>
      </c>
      <c r="Q88" s="53" t="s">
        <v>530</v>
      </c>
      <c r="R88" s="53" t="s">
        <v>36</v>
      </c>
      <c r="S88" s="48">
        <v>1</v>
      </c>
      <c r="T88" s="53" t="s">
        <v>36</v>
      </c>
      <c r="U88" s="53" t="s">
        <v>36</v>
      </c>
      <c r="V88" s="48" t="s">
        <v>36</v>
      </c>
      <c r="W88" s="48">
        <v>1</v>
      </c>
      <c r="X88" s="48" t="s">
        <v>36</v>
      </c>
      <c r="Y88" s="53" t="s">
        <v>435</v>
      </c>
      <c r="Z88" s="53" t="s">
        <v>436</v>
      </c>
    </row>
    <row r="89" spans="1:26">
      <c r="A89" s="79"/>
      <c r="B89" s="82"/>
      <c r="C89" s="82"/>
      <c r="D89" s="24">
        <v>1.1499999999999999</v>
      </c>
      <c r="E89" s="33">
        <f t="shared" si="30"/>
        <v>1.7249999999999999</v>
      </c>
      <c r="F89" s="33">
        <f t="shared" si="31"/>
        <v>1.7249999999999999</v>
      </c>
      <c r="G89" s="37" t="s">
        <v>627</v>
      </c>
      <c r="H89" s="7" t="s">
        <v>534</v>
      </c>
      <c r="I89" s="7" t="s">
        <v>141</v>
      </c>
      <c r="J89" s="6" t="s">
        <v>36</v>
      </c>
      <c r="K89" s="6" t="s">
        <v>36</v>
      </c>
      <c r="L89" s="6">
        <v>2</v>
      </c>
      <c r="M89" s="6">
        <v>1</v>
      </c>
      <c r="N89" s="6">
        <v>0</v>
      </c>
      <c r="O89" s="6" t="s">
        <v>39</v>
      </c>
      <c r="P89" s="6" t="s">
        <v>35</v>
      </c>
      <c r="Q89" s="38">
        <v>4</v>
      </c>
      <c r="R89" s="6" t="s">
        <v>36</v>
      </c>
      <c r="S89" s="48">
        <v>1</v>
      </c>
      <c r="T89" s="6" t="s">
        <v>47</v>
      </c>
      <c r="U89" s="6" t="s">
        <v>142</v>
      </c>
      <c r="V89" s="48" t="s">
        <v>573</v>
      </c>
      <c r="W89" s="48" t="s">
        <v>35</v>
      </c>
      <c r="X89" s="48" t="s">
        <v>36</v>
      </c>
      <c r="Y89" s="38" t="s">
        <v>435</v>
      </c>
      <c r="Z89" s="38" t="s">
        <v>436</v>
      </c>
    </row>
    <row r="90" spans="1:26">
      <c r="A90" s="79"/>
      <c r="B90" s="82"/>
      <c r="C90" s="82"/>
      <c r="D90" s="24">
        <v>1.4</v>
      </c>
      <c r="E90" s="33">
        <f t="shared" si="30"/>
        <v>2.0999999999999996</v>
      </c>
      <c r="F90" s="33">
        <f t="shared" si="31"/>
        <v>2.0999999999999996</v>
      </c>
      <c r="G90" s="37" t="s">
        <v>628</v>
      </c>
      <c r="H90" s="7" t="s">
        <v>535</v>
      </c>
      <c r="I90" s="7" t="s">
        <v>141</v>
      </c>
      <c r="J90" s="6" t="s">
        <v>36</v>
      </c>
      <c r="K90" s="6" t="s">
        <v>36</v>
      </c>
      <c r="L90" s="6" t="s">
        <v>36</v>
      </c>
      <c r="M90" s="6" t="s">
        <v>36</v>
      </c>
      <c r="N90" s="6">
        <v>0</v>
      </c>
      <c r="O90" s="6">
        <v>2</v>
      </c>
      <c r="P90" s="6">
        <v>1</v>
      </c>
      <c r="Q90" s="38">
        <v>4</v>
      </c>
      <c r="R90" s="6" t="s">
        <v>36</v>
      </c>
      <c r="S90" s="48">
        <v>1</v>
      </c>
      <c r="T90" s="6" t="s">
        <v>47</v>
      </c>
      <c r="U90" s="6" t="s">
        <v>142</v>
      </c>
      <c r="V90" s="48" t="s">
        <v>573</v>
      </c>
      <c r="W90" s="48" t="s">
        <v>35</v>
      </c>
      <c r="X90" s="48" t="s">
        <v>36</v>
      </c>
      <c r="Y90" s="38" t="s">
        <v>435</v>
      </c>
      <c r="Z90" s="38" t="s">
        <v>436</v>
      </c>
    </row>
    <row r="91" spans="1:26">
      <c r="A91" s="79"/>
      <c r="B91" s="82"/>
      <c r="C91" s="82"/>
      <c r="D91" s="24">
        <v>1.4</v>
      </c>
      <c r="E91" s="33">
        <f t="shared" si="30"/>
        <v>2.0999999999999996</v>
      </c>
      <c r="F91" s="33">
        <f t="shared" si="31"/>
        <v>2.0999999999999996</v>
      </c>
      <c r="G91" s="37" t="s">
        <v>629</v>
      </c>
      <c r="H91" s="7" t="s">
        <v>536</v>
      </c>
      <c r="I91" s="7" t="s">
        <v>141</v>
      </c>
      <c r="J91" s="6" t="s">
        <v>36</v>
      </c>
      <c r="K91" s="6" t="s">
        <v>36</v>
      </c>
      <c r="L91" s="6" t="s">
        <v>36</v>
      </c>
      <c r="M91" s="6" t="s">
        <v>36</v>
      </c>
      <c r="N91" s="6">
        <v>0</v>
      </c>
      <c r="O91" s="6">
        <v>3</v>
      </c>
      <c r="P91" s="6" t="s">
        <v>35</v>
      </c>
      <c r="Q91" s="38">
        <v>4</v>
      </c>
      <c r="R91" s="6" t="s">
        <v>36</v>
      </c>
      <c r="S91" s="48">
        <v>1</v>
      </c>
      <c r="T91" s="6" t="s">
        <v>47</v>
      </c>
      <c r="U91" s="6" t="s">
        <v>142</v>
      </c>
      <c r="V91" s="48" t="s">
        <v>573</v>
      </c>
      <c r="W91" s="48" t="s">
        <v>35</v>
      </c>
      <c r="X91" s="48" t="s">
        <v>36</v>
      </c>
      <c r="Y91" s="38" t="s">
        <v>435</v>
      </c>
      <c r="Z91" s="38" t="s">
        <v>436</v>
      </c>
    </row>
    <row r="92" spans="1:26" s="39" customFormat="1">
      <c r="A92" s="79"/>
      <c r="B92" s="82"/>
      <c r="C92" s="82"/>
      <c r="D92" s="40">
        <v>1.1499999999999999</v>
      </c>
      <c r="E92" s="41">
        <f t="shared" si="30"/>
        <v>1.7249999999999999</v>
      </c>
      <c r="F92" s="41">
        <f t="shared" si="31"/>
        <v>1.7249999999999999</v>
      </c>
      <c r="G92" s="42" t="s">
        <v>630</v>
      </c>
      <c r="H92" s="42" t="s">
        <v>524</v>
      </c>
      <c r="I92" s="42" t="s">
        <v>141</v>
      </c>
      <c r="J92" s="27" t="s">
        <v>36</v>
      </c>
      <c r="K92" s="27" t="s">
        <v>36</v>
      </c>
      <c r="L92" s="27">
        <v>2</v>
      </c>
      <c r="M92" s="27">
        <v>1</v>
      </c>
      <c r="N92" s="27">
        <v>1</v>
      </c>
      <c r="O92" s="27" t="s">
        <v>39</v>
      </c>
      <c r="P92" s="27" t="s">
        <v>35</v>
      </c>
      <c r="Q92" s="27">
        <v>4</v>
      </c>
      <c r="R92" s="27" t="s">
        <v>36</v>
      </c>
      <c r="S92" s="48">
        <v>1</v>
      </c>
      <c r="T92" s="27" t="s">
        <v>47</v>
      </c>
      <c r="U92" s="27" t="s">
        <v>142</v>
      </c>
      <c r="V92" s="48" t="s">
        <v>573</v>
      </c>
      <c r="W92" s="48" t="s">
        <v>35</v>
      </c>
      <c r="X92" s="48" t="s">
        <v>36</v>
      </c>
      <c r="Y92" s="27" t="s">
        <v>435</v>
      </c>
      <c r="Z92" s="27" t="s">
        <v>436</v>
      </c>
    </row>
    <row r="93" spans="1:26" s="39" customFormat="1">
      <c r="A93" s="79"/>
      <c r="B93" s="82"/>
      <c r="C93" s="82"/>
      <c r="D93" s="40">
        <v>1.4</v>
      </c>
      <c r="E93" s="41">
        <f t="shared" si="30"/>
        <v>2.0999999999999996</v>
      </c>
      <c r="F93" s="41">
        <f t="shared" si="31"/>
        <v>2.0999999999999996</v>
      </c>
      <c r="G93" s="42" t="s">
        <v>631</v>
      </c>
      <c r="H93" s="42" t="s">
        <v>525</v>
      </c>
      <c r="I93" s="42" t="s">
        <v>141</v>
      </c>
      <c r="J93" s="27" t="s">
        <v>36</v>
      </c>
      <c r="K93" s="27" t="s">
        <v>36</v>
      </c>
      <c r="L93" s="27" t="s">
        <v>36</v>
      </c>
      <c r="M93" s="27" t="s">
        <v>36</v>
      </c>
      <c r="N93" s="27">
        <v>1</v>
      </c>
      <c r="O93" s="27">
        <v>2</v>
      </c>
      <c r="P93" s="27">
        <v>1</v>
      </c>
      <c r="Q93" s="27">
        <v>4</v>
      </c>
      <c r="R93" s="27" t="s">
        <v>36</v>
      </c>
      <c r="S93" s="48">
        <v>1</v>
      </c>
      <c r="T93" s="27" t="s">
        <v>47</v>
      </c>
      <c r="U93" s="27" t="s">
        <v>142</v>
      </c>
      <c r="V93" s="48" t="s">
        <v>573</v>
      </c>
      <c r="W93" s="48" t="s">
        <v>35</v>
      </c>
      <c r="X93" s="48" t="s">
        <v>36</v>
      </c>
      <c r="Y93" s="27" t="s">
        <v>435</v>
      </c>
      <c r="Z93" s="27" t="s">
        <v>436</v>
      </c>
    </row>
    <row r="94" spans="1:26" s="39" customFormat="1">
      <c r="A94" s="79"/>
      <c r="B94" s="82"/>
      <c r="C94" s="82"/>
      <c r="D94" s="40">
        <v>1.4</v>
      </c>
      <c r="E94" s="41">
        <f t="shared" si="30"/>
        <v>2.0999999999999996</v>
      </c>
      <c r="F94" s="41">
        <f t="shared" si="31"/>
        <v>2.0999999999999996</v>
      </c>
      <c r="G94" s="42" t="s">
        <v>632</v>
      </c>
      <c r="H94" s="42" t="s">
        <v>526</v>
      </c>
      <c r="I94" s="42" t="s">
        <v>141</v>
      </c>
      <c r="J94" s="27" t="s">
        <v>36</v>
      </c>
      <c r="K94" s="27" t="s">
        <v>36</v>
      </c>
      <c r="L94" s="27" t="s">
        <v>36</v>
      </c>
      <c r="M94" s="27" t="s">
        <v>36</v>
      </c>
      <c r="N94" s="27">
        <v>1</v>
      </c>
      <c r="O94" s="27">
        <v>3</v>
      </c>
      <c r="P94" s="27" t="s">
        <v>35</v>
      </c>
      <c r="Q94" s="27">
        <v>4</v>
      </c>
      <c r="R94" s="27" t="s">
        <v>36</v>
      </c>
      <c r="S94" s="48">
        <v>1</v>
      </c>
      <c r="T94" s="27" t="s">
        <v>47</v>
      </c>
      <c r="U94" s="27" t="s">
        <v>142</v>
      </c>
      <c r="V94" s="48" t="s">
        <v>573</v>
      </c>
      <c r="W94" s="48" t="s">
        <v>35</v>
      </c>
      <c r="X94" s="48" t="s">
        <v>36</v>
      </c>
      <c r="Y94" s="27" t="s">
        <v>435</v>
      </c>
      <c r="Z94" s="27" t="s">
        <v>436</v>
      </c>
    </row>
    <row r="95" spans="1:26" s="54" customFormat="1">
      <c r="A95" s="79"/>
      <c r="B95" s="82"/>
      <c r="C95" s="82"/>
      <c r="D95" s="50">
        <v>1.1499999999999999</v>
      </c>
      <c r="E95" s="51">
        <f t="shared" ref="E95:E97" si="32">B$68*D95</f>
        <v>1.7249999999999999</v>
      </c>
      <c r="F95" s="51">
        <f t="shared" ref="F95:F97" si="33">C$68*D95</f>
        <v>1.7249999999999999</v>
      </c>
      <c r="G95" s="52" t="s">
        <v>633</v>
      </c>
      <c r="H95" s="52" t="s">
        <v>527</v>
      </c>
      <c r="I95" s="52" t="s">
        <v>141</v>
      </c>
      <c r="J95" s="53" t="s">
        <v>36</v>
      </c>
      <c r="K95" s="53" t="s">
        <v>36</v>
      </c>
      <c r="L95" s="53">
        <v>2</v>
      </c>
      <c r="M95" s="53">
        <v>1</v>
      </c>
      <c r="N95" s="53" t="s">
        <v>36</v>
      </c>
      <c r="O95" s="53" t="s">
        <v>39</v>
      </c>
      <c r="P95" s="53" t="s">
        <v>35</v>
      </c>
      <c r="Q95" s="53">
        <v>4</v>
      </c>
      <c r="R95" s="53" t="s">
        <v>36</v>
      </c>
      <c r="S95" s="48">
        <v>1</v>
      </c>
      <c r="T95" s="53" t="s">
        <v>47</v>
      </c>
      <c r="U95" s="53" t="s">
        <v>142</v>
      </c>
      <c r="V95" s="48" t="s">
        <v>573</v>
      </c>
      <c r="W95" s="48">
        <v>1</v>
      </c>
      <c r="X95" s="48" t="s">
        <v>36</v>
      </c>
      <c r="Y95" s="53" t="s">
        <v>435</v>
      </c>
      <c r="Z95" s="53" t="s">
        <v>436</v>
      </c>
    </row>
    <row r="96" spans="1:26" s="54" customFormat="1">
      <c r="A96" s="79"/>
      <c r="B96" s="82"/>
      <c r="C96" s="82"/>
      <c r="D96" s="50">
        <v>1.4</v>
      </c>
      <c r="E96" s="51">
        <f t="shared" si="32"/>
        <v>2.0999999999999996</v>
      </c>
      <c r="F96" s="51">
        <f t="shared" si="33"/>
        <v>2.0999999999999996</v>
      </c>
      <c r="G96" s="52" t="s">
        <v>634</v>
      </c>
      <c r="H96" s="52" t="s">
        <v>528</v>
      </c>
      <c r="I96" s="52" t="s">
        <v>141</v>
      </c>
      <c r="J96" s="53" t="s">
        <v>36</v>
      </c>
      <c r="K96" s="53" t="s">
        <v>36</v>
      </c>
      <c r="L96" s="53" t="s">
        <v>36</v>
      </c>
      <c r="M96" s="53" t="s">
        <v>36</v>
      </c>
      <c r="N96" s="53" t="s">
        <v>36</v>
      </c>
      <c r="O96" s="53">
        <v>2</v>
      </c>
      <c r="P96" s="53">
        <v>1</v>
      </c>
      <c r="Q96" s="53">
        <v>4</v>
      </c>
      <c r="R96" s="53" t="s">
        <v>36</v>
      </c>
      <c r="S96" s="48">
        <v>1</v>
      </c>
      <c r="T96" s="53" t="s">
        <v>47</v>
      </c>
      <c r="U96" s="53" t="s">
        <v>142</v>
      </c>
      <c r="V96" s="48" t="s">
        <v>573</v>
      </c>
      <c r="W96" s="48">
        <v>1</v>
      </c>
      <c r="X96" s="48" t="s">
        <v>36</v>
      </c>
      <c r="Y96" s="53" t="s">
        <v>435</v>
      </c>
      <c r="Z96" s="53" t="s">
        <v>436</v>
      </c>
    </row>
    <row r="97" spans="1:26" s="54" customFormat="1">
      <c r="A97" s="79"/>
      <c r="B97" s="82"/>
      <c r="C97" s="82"/>
      <c r="D97" s="50">
        <v>1.4</v>
      </c>
      <c r="E97" s="51">
        <f t="shared" si="32"/>
        <v>2.0999999999999996</v>
      </c>
      <c r="F97" s="51">
        <f t="shared" si="33"/>
        <v>2.0999999999999996</v>
      </c>
      <c r="G97" s="52" t="s">
        <v>635</v>
      </c>
      <c r="H97" s="52" t="s">
        <v>529</v>
      </c>
      <c r="I97" s="52" t="s">
        <v>141</v>
      </c>
      <c r="J97" s="53" t="s">
        <v>36</v>
      </c>
      <c r="K97" s="53" t="s">
        <v>36</v>
      </c>
      <c r="L97" s="53" t="s">
        <v>36</v>
      </c>
      <c r="M97" s="53" t="s">
        <v>36</v>
      </c>
      <c r="N97" s="53" t="s">
        <v>36</v>
      </c>
      <c r="O97" s="53">
        <v>3</v>
      </c>
      <c r="P97" s="53" t="s">
        <v>35</v>
      </c>
      <c r="Q97" s="53">
        <v>4</v>
      </c>
      <c r="R97" s="53" t="s">
        <v>36</v>
      </c>
      <c r="S97" s="48">
        <v>1</v>
      </c>
      <c r="T97" s="53" t="s">
        <v>47</v>
      </c>
      <c r="U97" s="53" t="s">
        <v>142</v>
      </c>
      <c r="V97" s="48" t="s">
        <v>573</v>
      </c>
      <c r="W97" s="48">
        <v>1</v>
      </c>
      <c r="X97" s="48" t="s">
        <v>36</v>
      </c>
      <c r="Y97" s="53" t="s">
        <v>435</v>
      </c>
      <c r="Z97" s="53" t="s">
        <v>436</v>
      </c>
    </row>
    <row r="98" spans="1:26">
      <c r="A98" s="79"/>
      <c r="B98" s="82"/>
      <c r="C98" s="82"/>
      <c r="D98" s="24">
        <v>1</v>
      </c>
      <c r="E98" s="33">
        <f t="shared" si="22"/>
        <v>1.5</v>
      </c>
      <c r="F98" s="33">
        <f t="shared" si="23"/>
        <v>1.5</v>
      </c>
      <c r="G98" s="37" t="s">
        <v>145</v>
      </c>
      <c r="H98" s="7" t="s">
        <v>146</v>
      </c>
      <c r="I98" s="7" t="s">
        <v>131</v>
      </c>
      <c r="J98" s="6">
        <v>1</v>
      </c>
      <c r="K98" s="6" t="s">
        <v>34</v>
      </c>
      <c r="L98" s="6">
        <v>1</v>
      </c>
      <c r="M98" s="6" t="s">
        <v>35</v>
      </c>
      <c r="N98" s="6">
        <v>1</v>
      </c>
      <c r="O98" s="6" t="s">
        <v>418</v>
      </c>
      <c r="P98" s="6" t="s">
        <v>35</v>
      </c>
      <c r="Q98" s="32">
        <v>4</v>
      </c>
      <c r="R98" s="6" t="s">
        <v>36</v>
      </c>
      <c r="S98" s="48" t="s">
        <v>35</v>
      </c>
      <c r="T98" s="6" t="s">
        <v>47</v>
      </c>
      <c r="U98" s="6" t="s">
        <v>142</v>
      </c>
      <c r="V98" s="48" t="s">
        <v>574</v>
      </c>
      <c r="W98" s="48" t="s">
        <v>35</v>
      </c>
      <c r="X98" s="48" t="s">
        <v>36</v>
      </c>
      <c r="Y98" s="38" t="s">
        <v>435</v>
      </c>
      <c r="Z98" s="38" t="s">
        <v>436</v>
      </c>
    </row>
    <row r="99" spans="1:26">
      <c r="A99" s="79"/>
      <c r="B99" s="82"/>
      <c r="C99" s="82"/>
      <c r="D99" s="24">
        <v>1.1499999999999999</v>
      </c>
      <c r="E99" s="33">
        <f t="shared" si="22"/>
        <v>1.7249999999999999</v>
      </c>
      <c r="F99" s="33">
        <f t="shared" si="23"/>
        <v>1.7249999999999999</v>
      </c>
      <c r="G99" s="37" t="s">
        <v>147</v>
      </c>
      <c r="H99" s="7" t="s">
        <v>148</v>
      </c>
      <c r="I99" s="7" t="s">
        <v>131</v>
      </c>
      <c r="J99" s="6">
        <v>1</v>
      </c>
      <c r="K99" s="6" t="s">
        <v>34</v>
      </c>
      <c r="L99" s="6">
        <v>2</v>
      </c>
      <c r="M99" s="6">
        <v>1</v>
      </c>
      <c r="N99" s="6">
        <v>1</v>
      </c>
      <c r="O99" s="6" t="s">
        <v>39</v>
      </c>
      <c r="P99" s="6" t="s">
        <v>35</v>
      </c>
      <c r="Q99" s="32">
        <v>4</v>
      </c>
      <c r="R99" s="6" t="s">
        <v>36</v>
      </c>
      <c r="S99" s="48" t="s">
        <v>35</v>
      </c>
      <c r="T99" s="6" t="s">
        <v>47</v>
      </c>
      <c r="U99" s="6" t="s">
        <v>142</v>
      </c>
      <c r="V99" s="48" t="s">
        <v>574</v>
      </c>
      <c r="W99" s="48" t="s">
        <v>35</v>
      </c>
      <c r="X99" s="48" t="s">
        <v>36</v>
      </c>
      <c r="Y99" s="38" t="s">
        <v>435</v>
      </c>
      <c r="Z99" s="38" t="s">
        <v>436</v>
      </c>
    </row>
    <row r="100" spans="1:26">
      <c r="A100" s="79"/>
      <c r="B100" s="82"/>
      <c r="C100" s="82"/>
      <c r="D100" s="24">
        <v>1.4</v>
      </c>
      <c r="E100" s="33">
        <f t="shared" si="22"/>
        <v>2.0999999999999996</v>
      </c>
      <c r="F100" s="33">
        <f t="shared" si="23"/>
        <v>2.0999999999999996</v>
      </c>
      <c r="G100" s="37" t="s">
        <v>149</v>
      </c>
      <c r="H100" s="7" t="s">
        <v>150</v>
      </c>
      <c r="I100" s="7" t="s">
        <v>131</v>
      </c>
      <c r="J100" s="6">
        <v>1</v>
      </c>
      <c r="K100" s="6" t="s">
        <v>34</v>
      </c>
      <c r="L100" s="6" t="s">
        <v>36</v>
      </c>
      <c r="M100" s="6" t="s">
        <v>36</v>
      </c>
      <c r="N100" s="6">
        <v>1</v>
      </c>
      <c r="O100" s="6">
        <v>2</v>
      </c>
      <c r="P100" s="6">
        <v>1</v>
      </c>
      <c r="Q100" s="32">
        <v>4</v>
      </c>
      <c r="R100" s="6" t="s">
        <v>36</v>
      </c>
      <c r="S100" s="48" t="s">
        <v>35</v>
      </c>
      <c r="T100" s="6" t="s">
        <v>47</v>
      </c>
      <c r="U100" s="6" t="s">
        <v>142</v>
      </c>
      <c r="V100" s="48" t="s">
        <v>574</v>
      </c>
      <c r="W100" s="48" t="s">
        <v>35</v>
      </c>
      <c r="X100" s="48" t="s">
        <v>36</v>
      </c>
      <c r="Y100" s="38" t="s">
        <v>435</v>
      </c>
      <c r="Z100" s="38" t="s">
        <v>436</v>
      </c>
    </row>
    <row r="101" spans="1:26">
      <c r="A101" s="79"/>
      <c r="B101" s="82"/>
      <c r="C101" s="82"/>
      <c r="D101" s="24">
        <v>1.4</v>
      </c>
      <c r="E101" s="33">
        <f t="shared" si="22"/>
        <v>2.0999999999999996</v>
      </c>
      <c r="F101" s="33">
        <f t="shared" si="23"/>
        <v>2.0999999999999996</v>
      </c>
      <c r="G101" s="37" t="s">
        <v>151</v>
      </c>
      <c r="H101" s="7" t="s">
        <v>152</v>
      </c>
      <c r="I101" s="7" t="s">
        <v>131</v>
      </c>
      <c r="J101" s="6">
        <v>1</v>
      </c>
      <c r="K101" s="6" t="s">
        <v>34</v>
      </c>
      <c r="L101" s="6" t="s">
        <v>36</v>
      </c>
      <c r="M101" s="6" t="s">
        <v>36</v>
      </c>
      <c r="N101" s="6">
        <v>1</v>
      </c>
      <c r="O101" s="6">
        <v>3</v>
      </c>
      <c r="P101" s="6" t="s">
        <v>35</v>
      </c>
      <c r="Q101" s="6">
        <v>4</v>
      </c>
      <c r="R101" s="6" t="s">
        <v>36</v>
      </c>
      <c r="S101" s="48" t="s">
        <v>35</v>
      </c>
      <c r="T101" s="6" t="s">
        <v>47</v>
      </c>
      <c r="U101" s="6" t="s">
        <v>142</v>
      </c>
      <c r="V101" s="48" t="s">
        <v>574</v>
      </c>
      <c r="W101" s="48" t="s">
        <v>35</v>
      </c>
      <c r="X101" s="48" t="s">
        <v>36</v>
      </c>
      <c r="Y101" s="38" t="s">
        <v>435</v>
      </c>
      <c r="Z101" s="38" t="s">
        <v>436</v>
      </c>
    </row>
    <row r="102" spans="1:26" s="54" customFormat="1">
      <c r="A102" s="79"/>
      <c r="B102" s="82"/>
      <c r="C102" s="82"/>
      <c r="D102" s="50">
        <v>1</v>
      </c>
      <c r="E102" s="51">
        <f t="shared" ref="E102:E105" si="34">B$68*D102</f>
        <v>1.5</v>
      </c>
      <c r="F102" s="51">
        <f t="shared" ref="F102:F105" si="35">C$68*D102</f>
        <v>1.5</v>
      </c>
      <c r="G102" s="52" t="s">
        <v>636</v>
      </c>
      <c r="H102" s="52" t="s">
        <v>537</v>
      </c>
      <c r="I102" s="52" t="s">
        <v>131</v>
      </c>
      <c r="J102" s="53">
        <v>1</v>
      </c>
      <c r="K102" s="53" t="s">
        <v>34</v>
      </c>
      <c r="L102" s="53">
        <v>1</v>
      </c>
      <c r="M102" s="53" t="s">
        <v>35</v>
      </c>
      <c r="N102" s="53" t="s">
        <v>36</v>
      </c>
      <c r="O102" s="53" t="s">
        <v>418</v>
      </c>
      <c r="P102" s="53" t="s">
        <v>35</v>
      </c>
      <c r="Q102" s="59">
        <v>4</v>
      </c>
      <c r="R102" s="53" t="s">
        <v>36</v>
      </c>
      <c r="S102" s="48" t="s">
        <v>35</v>
      </c>
      <c r="T102" s="53" t="s">
        <v>47</v>
      </c>
      <c r="U102" s="53" t="s">
        <v>142</v>
      </c>
      <c r="V102" s="48" t="s">
        <v>574</v>
      </c>
      <c r="W102" s="48">
        <v>1</v>
      </c>
      <c r="X102" s="48" t="s">
        <v>36</v>
      </c>
      <c r="Y102" s="53" t="s">
        <v>435</v>
      </c>
      <c r="Z102" s="53" t="s">
        <v>436</v>
      </c>
    </row>
    <row r="103" spans="1:26" s="54" customFormat="1">
      <c r="A103" s="79"/>
      <c r="B103" s="82"/>
      <c r="C103" s="82"/>
      <c r="D103" s="50">
        <v>1.1499999999999999</v>
      </c>
      <c r="E103" s="51">
        <f t="shared" si="34"/>
        <v>1.7249999999999999</v>
      </c>
      <c r="F103" s="51">
        <f t="shared" si="35"/>
        <v>1.7249999999999999</v>
      </c>
      <c r="G103" s="52" t="s">
        <v>637</v>
      </c>
      <c r="H103" s="52" t="s">
        <v>538</v>
      </c>
      <c r="I103" s="52" t="s">
        <v>131</v>
      </c>
      <c r="J103" s="53">
        <v>1</v>
      </c>
      <c r="K103" s="53" t="s">
        <v>34</v>
      </c>
      <c r="L103" s="53">
        <v>2</v>
      </c>
      <c r="M103" s="53">
        <v>1</v>
      </c>
      <c r="N103" s="53" t="s">
        <v>36</v>
      </c>
      <c r="O103" s="53" t="s">
        <v>39</v>
      </c>
      <c r="P103" s="53" t="s">
        <v>35</v>
      </c>
      <c r="Q103" s="59">
        <v>4</v>
      </c>
      <c r="R103" s="53" t="s">
        <v>36</v>
      </c>
      <c r="S103" s="48" t="s">
        <v>35</v>
      </c>
      <c r="T103" s="53" t="s">
        <v>47</v>
      </c>
      <c r="U103" s="53" t="s">
        <v>142</v>
      </c>
      <c r="V103" s="48" t="s">
        <v>574</v>
      </c>
      <c r="W103" s="48">
        <v>1</v>
      </c>
      <c r="X103" s="48" t="s">
        <v>36</v>
      </c>
      <c r="Y103" s="53" t="s">
        <v>435</v>
      </c>
      <c r="Z103" s="53" t="s">
        <v>436</v>
      </c>
    </row>
    <row r="104" spans="1:26" s="54" customFormat="1">
      <c r="A104" s="79"/>
      <c r="B104" s="82"/>
      <c r="C104" s="82"/>
      <c r="D104" s="50">
        <v>1.4</v>
      </c>
      <c r="E104" s="51">
        <f t="shared" si="34"/>
        <v>2.0999999999999996</v>
      </c>
      <c r="F104" s="51">
        <f t="shared" si="35"/>
        <v>2.0999999999999996</v>
      </c>
      <c r="G104" s="52" t="s">
        <v>638</v>
      </c>
      <c r="H104" s="52" t="s">
        <v>539</v>
      </c>
      <c r="I104" s="52" t="s">
        <v>131</v>
      </c>
      <c r="J104" s="53">
        <v>1</v>
      </c>
      <c r="K104" s="53" t="s">
        <v>34</v>
      </c>
      <c r="L104" s="53" t="s">
        <v>36</v>
      </c>
      <c r="M104" s="53" t="s">
        <v>36</v>
      </c>
      <c r="N104" s="53" t="s">
        <v>36</v>
      </c>
      <c r="O104" s="53">
        <v>2</v>
      </c>
      <c r="P104" s="53">
        <v>1</v>
      </c>
      <c r="Q104" s="59">
        <v>4</v>
      </c>
      <c r="R104" s="53" t="s">
        <v>36</v>
      </c>
      <c r="S104" s="48" t="s">
        <v>35</v>
      </c>
      <c r="T104" s="53" t="s">
        <v>47</v>
      </c>
      <c r="U104" s="53" t="s">
        <v>142</v>
      </c>
      <c r="V104" s="48" t="s">
        <v>574</v>
      </c>
      <c r="W104" s="48">
        <v>1</v>
      </c>
      <c r="X104" s="48" t="s">
        <v>36</v>
      </c>
      <c r="Y104" s="53" t="s">
        <v>435</v>
      </c>
      <c r="Z104" s="53" t="s">
        <v>436</v>
      </c>
    </row>
    <row r="105" spans="1:26" s="54" customFormat="1">
      <c r="A105" s="80"/>
      <c r="B105" s="83"/>
      <c r="C105" s="83"/>
      <c r="D105" s="50">
        <v>1.4</v>
      </c>
      <c r="E105" s="51">
        <f t="shared" si="34"/>
        <v>2.0999999999999996</v>
      </c>
      <c r="F105" s="51">
        <f t="shared" si="35"/>
        <v>2.0999999999999996</v>
      </c>
      <c r="G105" s="52" t="s">
        <v>639</v>
      </c>
      <c r="H105" s="52" t="s">
        <v>540</v>
      </c>
      <c r="I105" s="52" t="s">
        <v>131</v>
      </c>
      <c r="J105" s="53">
        <v>1</v>
      </c>
      <c r="K105" s="53" t="s">
        <v>34</v>
      </c>
      <c r="L105" s="53" t="s">
        <v>36</v>
      </c>
      <c r="M105" s="53" t="s">
        <v>36</v>
      </c>
      <c r="N105" s="53" t="s">
        <v>36</v>
      </c>
      <c r="O105" s="53">
        <v>3</v>
      </c>
      <c r="P105" s="53" t="s">
        <v>35</v>
      </c>
      <c r="Q105" s="53">
        <v>4</v>
      </c>
      <c r="R105" s="53" t="s">
        <v>36</v>
      </c>
      <c r="S105" s="48" t="s">
        <v>35</v>
      </c>
      <c r="T105" s="53" t="s">
        <v>47</v>
      </c>
      <c r="U105" s="53" t="s">
        <v>142</v>
      </c>
      <c r="V105" s="48" t="s">
        <v>574</v>
      </c>
      <c r="W105" s="48">
        <v>1</v>
      </c>
      <c r="X105" s="48" t="s">
        <v>36</v>
      </c>
      <c r="Y105" s="53" t="s">
        <v>435</v>
      </c>
      <c r="Z105" s="53" t="s">
        <v>436</v>
      </c>
    </row>
    <row r="106" spans="1:26" customFormat="1">
      <c r="A106" s="93" t="s">
        <v>153</v>
      </c>
      <c r="B106" s="87">
        <v>1</v>
      </c>
      <c r="C106" s="87">
        <v>1</v>
      </c>
      <c r="D106" s="24">
        <v>1</v>
      </c>
      <c r="E106" s="33">
        <f t="shared" ref="E106:E109" si="36">B$106*D106</f>
        <v>1</v>
      </c>
      <c r="F106" s="33">
        <f t="shared" ref="F106:F109" si="37">C$106*D106</f>
        <v>1</v>
      </c>
      <c r="G106" s="37" t="s">
        <v>154</v>
      </c>
      <c r="H106" s="7" t="s">
        <v>155</v>
      </c>
      <c r="I106" s="7" t="s">
        <v>156</v>
      </c>
      <c r="J106" s="6">
        <v>2</v>
      </c>
      <c r="K106" s="6" t="s">
        <v>132</v>
      </c>
      <c r="L106" s="6">
        <v>1</v>
      </c>
      <c r="M106" s="6" t="s">
        <v>35</v>
      </c>
      <c r="N106" s="6">
        <v>0</v>
      </c>
      <c r="O106" s="6" t="s">
        <v>418</v>
      </c>
      <c r="P106" s="6" t="s">
        <v>35</v>
      </c>
      <c r="Q106" s="6" t="s">
        <v>133</v>
      </c>
      <c r="R106" s="6" t="s">
        <v>36</v>
      </c>
      <c r="S106" s="48" t="s">
        <v>36</v>
      </c>
      <c r="T106" s="6" t="s">
        <v>36</v>
      </c>
      <c r="U106" s="6" t="s">
        <v>36</v>
      </c>
      <c r="V106" s="48" t="s">
        <v>36</v>
      </c>
      <c r="W106" s="48" t="s">
        <v>35</v>
      </c>
      <c r="X106" s="48" t="s">
        <v>36</v>
      </c>
      <c r="Y106" s="6"/>
      <c r="Z106" s="6" t="s">
        <v>36</v>
      </c>
    </row>
    <row r="107" spans="1:26" customFormat="1">
      <c r="A107" s="93"/>
      <c r="B107" s="87"/>
      <c r="C107" s="87"/>
      <c r="D107" s="24">
        <v>1.1499999999999999</v>
      </c>
      <c r="E107" s="33">
        <f t="shared" si="36"/>
        <v>1.1499999999999999</v>
      </c>
      <c r="F107" s="33">
        <f t="shared" si="37"/>
        <v>1.1499999999999999</v>
      </c>
      <c r="G107" s="37" t="s">
        <v>157</v>
      </c>
      <c r="H107" s="7" t="s">
        <v>158</v>
      </c>
      <c r="I107" s="7" t="s">
        <v>156</v>
      </c>
      <c r="J107" s="6">
        <v>2</v>
      </c>
      <c r="K107" s="6" t="s">
        <v>132</v>
      </c>
      <c r="L107" s="6">
        <v>2</v>
      </c>
      <c r="M107" s="6">
        <v>1</v>
      </c>
      <c r="N107" s="6">
        <v>0</v>
      </c>
      <c r="O107" s="6" t="s">
        <v>39</v>
      </c>
      <c r="P107" s="6" t="s">
        <v>35</v>
      </c>
      <c r="Q107" s="6" t="s">
        <v>133</v>
      </c>
      <c r="R107" s="6" t="s">
        <v>36</v>
      </c>
      <c r="S107" s="48" t="s">
        <v>36</v>
      </c>
      <c r="T107" s="6" t="s">
        <v>36</v>
      </c>
      <c r="U107" s="6" t="s">
        <v>36</v>
      </c>
      <c r="V107" s="48" t="s">
        <v>36</v>
      </c>
      <c r="W107" s="48" t="s">
        <v>35</v>
      </c>
      <c r="X107" s="48" t="s">
        <v>36</v>
      </c>
      <c r="Y107" s="6"/>
      <c r="Z107" s="6" t="s">
        <v>36</v>
      </c>
    </row>
    <row r="108" spans="1:26" customFormat="1">
      <c r="A108" s="93"/>
      <c r="B108" s="87"/>
      <c r="C108" s="87"/>
      <c r="D108" s="24">
        <v>1.4</v>
      </c>
      <c r="E108" s="33">
        <f t="shared" si="36"/>
        <v>1.4</v>
      </c>
      <c r="F108" s="33">
        <f t="shared" si="37"/>
        <v>1.4</v>
      </c>
      <c r="G108" s="37" t="s">
        <v>159</v>
      </c>
      <c r="H108" s="7" t="s">
        <v>160</v>
      </c>
      <c r="I108" s="7" t="s">
        <v>156</v>
      </c>
      <c r="J108" s="6">
        <v>2</v>
      </c>
      <c r="K108" s="6" t="s">
        <v>132</v>
      </c>
      <c r="L108" s="6" t="s">
        <v>36</v>
      </c>
      <c r="M108" s="6" t="s">
        <v>36</v>
      </c>
      <c r="N108" s="6">
        <v>0</v>
      </c>
      <c r="O108" s="6">
        <v>2</v>
      </c>
      <c r="P108" s="6">
        <v>1</v>
      </c>
      <c r="Q108" s="6" t="s">
        <v>133</v>
      </c>
      <c r="R108" s="6" t="s">
        <v>36</v>
      </c>
      <c r="S108" s="48" t="s">
        <v>36</v>
      </c>
      <c r="T108" s="6" t="s">
        <v>36</v>
      </c>
      <c r="U108" s="6" t="s">
        <v>36</v>
      </c>
      <c r="V108" s="48" t="s">
        <v>36</v>
      </c>
      <c r="W108" s="48" t="s">
        <v>35</v>
      </c>
      <c r="X108" s="48" t="s">
        <v>36</v>
      </c>
      <c r="Y108" s="6"/>
      <c r="Z108" s="6" t="s">
        <v>36</v>
      </c>
    </row>
    <row r="109" spans="1:26" customFormat="1">
      <c r="A109" s="93"/>
      <c r="B109" s="87"/>
      <c r="C109" s="87"/>
      <c r="D109" s="24">
        <v>1.4</v>
      </c>
      <c r="E109" s="33">
        <f t="shared" si="36"/>
        <v>1.4</v>
      </c>
      <c r="F109" s="33">
        <f t="shared" si="37"/>
        <v>1.4</v>
      </c>
      <c r="G109" s="37" t="s">
        <v>161</v>
      </c>
      <c r="H109" s="7" t="s">
        <v>162</v>
      </c>
      <c r="I109" s="7" t="s">
        <v>156</v>
      </c>
      <c r="J109" s="6">
        <v>2</v>
      </c>
      <c r="K109" s="6" t="s">
        <v>132</v>
      </c>
      <c r="L109" s="6" t="s">
        <v>36</v>
      </c>
      <c r="M109" s="6" t="s">
        <v>36</v>
      </c>
      <c r="N109" s="6">
        <v>0</v>
      </c>
      <c r="O109" s="6">
        <v>3</v>
      </c>
      <c r="P109" s="6" t="s">
        <v>35</v>
      </c>
      <c r="Q109" s="6" t="s">
        <v>133</v>
      </c>
      <c r="R109" s="6" t="s">
        <v>36</v>
      </c>
      <c r="S109" s="48" t="s">
        <v>36</v>
      </c>
      <c r="T109" s="6" t="s">
        <v>36</v>
      </c>
      <c r="U109" s="6" t="s">
        <v>36</v>
      </c>
      <c r="V109" s="48" t="s">
        <v>36</v>
      </c>
      <c r="W109" s="48" t="s">
        <v>35</v>
      </c>
      <c r="X109" s="48" t="s">
        <v>36</v>
      </c>
      <c r="Y109" s="6"/>
      <c r="Z109" s="6" t="s">
        <v>36</v>
      </c>
    </row>
    <row r="110" spans="1:26" customFormat="1">
      <c r="A110" s="84" t="s">
        <v>163</v>
      </c>
      <c r="B110" s="87">
        <v>1.1000000000000001</v>
      </c>
      <c r="C110" s="87">
        <v>1.1000000000000001</v>
      </c>
      <c r="D110" s="24">
        <v>1</v>
      </c>
      <c r="E110" s="33">
        <f>B$110*D110</f>
        <v>1.1000000000000001</v>
      </c>
      <c r="F110" s="33">
        <f>C$110*D110</f>
        <v>1.1000000000000001</v>
      </c>
      <c r="G110" s="37" t="s">
        <v>164</v>
      </c>
      <c r="H110" s="7" t="s">
        <v>165</v>
      </c>
      <c r="I110" s="7" t="s">
        <v>141</v>
      </c>
      <c r="J110" s="6">
        <v>2</v>
      </c>
      <c r="K110" s="6" t="s">
        <v>132</v>
      </c>
      <c r="L110" s="6">
        <v>1</v>
      </c>
      <c r="M110" s="6" t="s">
        <v>35</v>
      </c>
      <c r="N110" s="6">
        <v>0</v>
      </c>
      <c r="O110" s="6" t="s">
        <v>418</v>
      </c>
      <c r="P110" s="6" t="s">
        <v>35</v>
      </c>
      <c r="Q110" s="6" t="s">
        <v>133</v>
      </c>
      <c r="R110" s="6" t="s">
        <v>36</v>
      </c>
      <c r="S110" s="48" t="s">
        <v>35</v>
      </c>
      <c r="T110" s="6" t="s">
        <v>36</v>
      </c>
      <c r="U110" s="6" t="s">
        <v>36</v>
      </c>
      <c r="V110" s="48" t="s">
        <v>36</v>
      </c>
      <c r="W110" s="48" t="s">
        <v>35</v>
      </c>
      <c r="X110" s="48" t="s">
        <v>36</v>
      </c>
      <c r="Y110" s="6"/>
      <c r="Z110" s="6" t="s">
        <v>36</v>
      </c>
    </row>
    <row r="111" spans="1:26" customFormat="1">
      <c r="A111" s="85"/>
      <c r="B111" s="87"/>
      <c r="C111" s="87"/>
      <c r="D111" s="24">
        <v>1.1499999999999999</v>
      </c>
      <c r="E111" s="33">
        <f>B$110*D111</f>
        <v>1.2649999999999999</v>
      </c>
      <c r="F111" s="33">
        <f>C$110*D111</f>
        <v>1.2649999999999999</v>
      </c>
      <c r="G111" s="37" t="s">
        <v>166</v>
      </c>
      <c r="H111" s="7" t="s">
        <v>167</v>
      </c>
      <c r="I111" s="7" t="s">
        <v>141</v>
      </c>
      <c r="J111" s="6">
        <v>2</v>
      </c>
      <c r="K111" s="6" t="s">
        <v>132</v>
      </c>
      <c r="L111" s="6">
        <v>2</v>
      </c>
      <c r="M111" s="6">
        <v>1</v>
      </c>
      <c r="N111" s="6">
        <v>0</v>
      </c>
      <c r="O111" s="6" t="s">
        <v>39</v>
      </c>
      <c r="P111" s="6" t="s">
        <v>35</v>
      </c>
      <c r="Q111" s="6" t="s">
        <v>133</v>
      </c>
      <c r="R111" s="6" t="s">
        <v>36</v>
      </c>
      <c r="S111" s="48" t="s">
        <v>35</v>
      </c>
      <c r="T111" s="6" t="s">
        <v>36</v>
      </c>
      <c r="U111" s="6" t="s">
        <v>36</v>
      </c>
      <c r="V111" s="48" t="s">
        <v>36</v>
      </c>
      <c r="W111" s="48" t="s">
        <v>35</v>
      </c>
      <c r="X111" s="48" t="s">
        <v>36</v>
      </c>
      <c r="Y111" s="6"/>
      <c r="Z111" s="6" t="s">
        <v>36</v>
      </c>
    </row>
    <row r="112" spans="1:26" customFormat="1">
      <c r="A112" s="85"/>
      <c r="B112" s="87"/>
      <c r="C112" s="87"/>
      <c r="D112" s="24">
        <v>1.4</v>
      </c>
      <c r="E112" s="33">
        <f>B$110*D112</f>
        <v>1.54</v>
      </c>
      <c r="F112" s="33">
        <f>C$110*D112</f>
        <v>1.54</v>
      </c>
      <c r="G112" s="37" t="s">
        <v>168</v>
      </c>
      <c r="H112" s="7" t="s">
        <v>169</v>
      </c>
      <c r="I112" s="7" t="s">
        <v>141</v>
      </c>
      <c r="J112" s="6">
        <v>2</v>
      </c>
      <c r="K112" s="6" t="s">
        <v>132</v>
      </c>
      <c r="L112" s="6" t="s">
        <v>36</v>
      </c>
      <c r="M112" s="6" t="s">
        <v>36</v>
      </c>
      <c r="N112" s="6">
        <v>0</v>
      </c>
      <c r="O112" s="6">
        <v>2</v>
      </c>
      <c r="P112" s="6">
        <v>1</v>
      </c>
      <c r="Q112" s="6" t="s">
        <v>133</v>
      </c>
      <c r="R112" s="6" t="s">
        <v>36</v>
      </c>
      <c r="S112" s="48" t="s">
        <v>35</v>
      </c>
      <c r="T112" s="6" t="s">
        <v>36</v>
      </c>
      <c r="U112" s="6" t="s">
        <v>36</v>
      </c>
      <c r="V112" s="48" t="s">
        <v>36</v>
      </c>
      <c r="W112" s="48" t="s">
        <v>35</v>
      </c>
      <c r="X112" s="48" t="s">
        <v>36</v>
      </c>
      <c r="Y112" s="6"/>
      <c r="Z112" s="6" t="s">
        <v>36</v>
      </c>
    </row>
    <row r="113" spans="1:26" customFormat="1">
      <c r="A113" s="85"/>
      <c r="B113" s="87"/>
      <c r="C113" s="87"/>
      <c r="D113" s="24">
        <v>1.4</v>
      </c>
      <c r="E113" s="33">
        <f>B$110*D113</f>
        <v>1.54</v>
      </c>
      <c r="F113" s="33">
        <f>C$110*D113</f>
        <v>1.54</v>
      </c>
      <c r="G113" s="37" t="s">
        <v>170</v>
      </c>
      <c r="H113" s="7" t="s">
        <v>171</v>
      </c>
      <c r="I113" s="7" t="s">
        <v>141</v>
      </c>
      <c r="J113" s="6">
        <v>2</v>
      </c>
      <c r="K113" s="6" t="s">
        <v>132</v>
      </c>
      <c r="L113" s="6" t="s">
        <v>36</v>
      </c>
      <c r="M113" s="6" t="s">
        <v>36</v>
      </c>
      <c r="N113" s="6">
        <v>0</v>
      </c>
      <c r="O113" s="6">
        <v>3</v>
      </c>
      <c r="P113" s="6" t="s">
        <v>35</v>
      </c>
      <c r="Q113" s="6" t="s">
        <v>133</v>
      </c>
      <c r="R113" s="6" t="s">
        <v>36</v>
      </c>
      <c r="S113" s="48" t="s">
        <v>35</v>
      </c>
      <c r="T113" s="6" t="s">
        <v>36</v>
      </c>
      <c r="U113" s="6" t="s">
        <v>36</v>
      </c>
      <c r="V113" s="48" t="s">
        <v>36</v>
      </c>
      <c r="W113" s="48" t="s">
        <v>35</v>
      </c>
      <c r="X113" s="48" t="s">
        <v>36</v>
      </c>
      <c r="Y113" s="6"/>
      <c r="Z113" s="6" t="s">
        <v>36</v>
      </c>
    </row>
    <row r="114" spans="1:26" customFormat="1">
      <c r="A114" s="84" t="s">
        <v>172</v>
      </c>
      <c r="B114" s="81">
        <v>1.52</v>
      </c>
      <c r="C114" s="81">
        <v>1.52</v>
      </c>
      <c r="D114" s="24">
        <v>1</v>
      </c>
      <c r="E114" s="33">
        <f t="shared" ref="E114:E147" si="38">B$114*D114</f>
        <v>1.52</v>
      </c>
      <c r="F114" s="33">
        <f t="shared" ref="F114:F147" si="39">C$114*D114</f>
        <v>1.52</v>
      </c>
      <c r="G114" s="37" t="s">
        <v>173</v>
      </c>
      <c r="H114" s="7" t="s">
        <v>174</v>
      </c>
      <c r="I114" s="7" t="s">
        <v>175</v>
      </c>
      <c r="J114" s="6">
        <v>1</v>
      </c>
      <c r="K114" s="6" t="s">
        <v>132</v>
      </c>
      <c r="L114" s="6">
        <v>1</v>
      </c>
      <c r="M114" s="6" t="s">
        <v>35</v>
      </c>
      <c r="N114" s="6">
        <v>0</v>
      </c>
      <c r="O114" s="6" t="s">
        <v>418</v>
      </c>
      <c r="P114" s="6" t="s">
        <v>35</v>
      </c>
      <c r="Q114" s="6">
        <v>2</v>
      </c>
      <c r="R114" s="6" t="s">
        <v>36</v>
      </c>
      <c r="S114" s="48" t="s">
        <v>35</v>
      </c>
      <c r="T114" s="6" t="s">
        <v>36</v>
      </c>
      <c r="U114" s="6" t="s">
        <v>36</v>
      </c>
      <c r="V114" s="48" t="s">
        <v>36</v>
      </c>
      <c r="W114" s="48" t="s">
        <v>35</v>
      </c>
      <c r="X114" s="48" t="s">
        <v>36</v>
      </c>
      <c r="Y114" s="6"/>
      <c r="Z114" s="6" t="s">
        <v>36</v>
      </c>
    </row>
    <row r="115" spans="1:26" customFormat="1">
      <c r="A115" s="85"/>
      <c r="B115" s="82"/>
      <c r="C115" s="82"/>
      <c r="D115" s="24">
        <v>1.1499999999999999</v>
      </c>
      <c r="E115" s="33">
        <f t="shared" si="38"/>
        <v>1.7479999999999998</v>
      </c>
      <c r="F115" s="33">
        <f t="shared" si="39"/>
        <v>1.7479999999999998</v>
      </c>
      <c r="G115" s="37" t="s">
        <v>176</v>
      </c>
      <c r="H115" s="7" t="s">
        <v>177</v>
      </c>
      <c r="I115" s="7" t="s">
        <v>175</v>
      </c>
      <c r="J115" s="6">
        <v>1</v>
      </c>
      <c r="K115" s="6" t="s">
        <v>132</v>
      </c>
      <c r="L115" s="6">
        <v>2</v>
      </c>
      <c r="M115" s="6">
        <v>1</v>
      </c>
      <c r="N115" s="6">
        <v>0</v>
      </c>
      <c r="O115" s="6" t="s">
        <v>39</v>
      </c>
      <c r="P115" s="6" t="s">
        <v>35</v>
      </c>
      <c r="Q115" s="6">
        <v>2</v>
      </c>
      <c r="R115" s="6" t="s">
        <v>36</v>
      </c>
      <c r="S115" s="48" t="s">
        <v>35</v>
      </c>
      <c r="T115" s="6" t="s">
        <v>36</v>
      </c>
      <c r="U115" s="6" t="s">
        <v>36</v>
      </c>
      <c r="V115" s="48" t="s">
        <v>36</v>
      </c>
      <c r="W115" s="48" t="s">
        <v>35</v>
      </c>
      <c r="X115" s="48" t="s">
        <v>36</v>
      </c>
      <c r="Y115" s="6"/>
      <c r="Z115" s="6" t="s">
        <v>36</v>
      </c>
    </row>
    <row r="116" spans="1:26" customFormat="1">
      <c r="A116" s="85"/>
      <c r="B116" s="82"/>
      <c r="C116" s="82"/>
      <c r="D116" s="24">
        <v>1.4</v>
      </c>
      <c r="E116" s="33">
        <f t="shared" si="38"/>
        <v>2.1279999999999997</v>
      </c>
      <c r="F116" s="33">
        <f t="shared" si="39"/>
        <v>2.1279999999999997</v>
      </c>
      <c r="G116" s="37" t="s">
        <v>178</v>
      </c>
      <c r="H116" s="7" t="s">
        <v>179</v>
      </c>
      <c r="I116" s="7" t="s">
        <v>175</v>
      </c>
      <c r="J116" s="6">
        <v>1</v>
      </c>
      <c r="K116" s="6" t="s">
        <v>132</v>
      </c>
      <c r="L116" s="6" t="s">
        <v>36</v>
      </c>
      <c r="M116" s="6" t="s">
        <v>36</v>
      </c>
      <c r="N116" s="6">
        <v>0</v>
      </c>
      <c r="O116" s="6">
        <v>2</v>
      </c>
      <c r="P116" s="6">
        <v>1</v>
      </c>
      <c r="Q116" s="6">
        <v>2</v>
      </c>
      <c r="R116" s="6" t="s">
        <v>36</v>
      </c>
      <c r="S116" s="48" t="s">
        <v>35</v>
      </c>
      <c r="T116" s="6" t="s">
        <v>36</v>
      </c>
      <c r="U116" s="6" t="s">
        <v>36</v>
      </c>
      <c r="V116" s="48" t="s">
        <v>36</v>
      </c>
      <c r="W116" s="48" t="s">
        <v>35</v>
      </c>
      <c r="X116" s="48" t="s">
        <v>36</v>
      </c>
      <c r="Y116" s="6"/>
      <c r="Z116" s="6" t="s">
        <v>36</v>
      </c>
    </row>
    <row r="117" spans="1:26" customFormat="1">
      <c r="A117" s="85"/>
      <c r="B117" s="82"/>
      <c r="C117" s="82"/>
      <c r="D117" s="24">
        <v>1.4</v>
      </c>
      <c r="E117" s="33">
        <f t="shared" si="38"/>
        <v>2.1279999999999997</v>
      </c>
      <c r="F117" s="33">
        <f t="shared" si="39"/>
        <v>2.1279999999999997</v>
      </c>
      <c r="G117" s="37" t="s">
        <v>180</v>
      </c>
      <c r="H117" s="7" t="s">
        <v>181</v>
      </c>
      <c r="I117" s="7" t="s">
        <v>175</v>
      </c>
      <c r="J117" s="6">
        <v>1</v>
      </c>
      <c r="K117" s="6" t="s">
        <v>132</v>
      </c>
      <c r="L117" s="6" t="s">
        <v>36</v>
      </c>
      <c r="M117" s="6" t="s">
        <v>36</v>
      </c>
      <c r="N117" s="6">
        <v>0</v>
      </c>
      <c r="O117" s="6">
        <v>3</v>
      </c>
      <c r="P117" s="6" t="s">
        <v>35</v>
      </c>
      <c r="Q117" s="6">
        <v>2</v>
      </c>
      <c r="R117" s="6" t="s">
        <v>36</v>
      </c>
      <c r="S117" s="48" t="s">
        <v>35</v>
      </c>
      <c r="T117" s="6" t="s">
        <v>36</v>
      </c>
      <c r="U117" s="6" t="s">
        <v>36</v>
      </c>
      <c r="V117" s="48" t="s">
        <v>36</v>
      </c>
      <c r="W117" s="48" t="s">
        <v>35</v>
      </c>
      <c r="X117" s="48" t="s">
        <v>36</v>
      </c>
      <c r="Y117" s="6"/>
      <c r="Z117" s="6" t="s">
        <v>36</v>
      </c>
    </row>
    <row r="118" spans="1:26" s="39" customFormat="1">
      <c r="A118" s="85"/>
      <c r="B118" s="82"/>
      <c r="C118" s="82"/>
      <c r="D118" s="40">
        <v>1</v>
      </c>
      <c r="E118" s="41">
        <f t="shared" ref="E118:E121" si="40">B$114*D118</f>
        <v>1.52</v>
      </c>
      <c r="F118" s="41">
        <f t="shared" ref="F118:F121" si="41">C$114*D118</f>
        <v>1.52</v>
      </c>
      <c r="G118" s="42" t="s">
        <v>640</v>
      </c>
      <c r="H118" s="42" t="s">
        <v>541</v>
      </c>
      <c r="I118" s="42" t="s">
        <v>175</v>
      </c>
      <c r="J118" s="27">
        <v>1</v>
      </c>
      <c r="K118" s="27" t="s">
        <v>132</v>
      </c>
      <c r="L118" s="27">
        <v>1</v>
      </c>
      <c r="M118" s="27" t="s">
        <v>35</v>
      </c>
      <c r="N118" s="27">
        <v>1</v>
      </c>
      <c r="O118" s="27" t="s">
        <v>418</v>
      </c>
      <c r="P118" s="27" t="s">
        <v>35</v>
      </c>
      <c r="Q118" s="27">
        <v>2</v>
      </c>
      <c r="R118" s="27" t="s">
        <v>36</v>
      </c>
      <c r="S118" s="48" t="s">
        <v>35</v>
      </c>
      <c r="T118" s="27" t="s">
        <v>36</v>
      </c>
      <c r="U118" s="27" t="s">
        <v>36</v>
      </c>
      <c r="V118" s="48" t="s">
        <v>36</v>
      </c>
      <c r="W118" s="48" t="s">
        <v>35</v>
      </c>
      <c r="X118" s="48" t="s">
        <v>36</v>
      </c>
      <c r="Y118" s="27"/>
      <c r="Z118" s="27" t="s">
        <v>36</v>
      </c>
    </row>
    <row r="119" spans="1:26" s="39" customFormat="1">
      <c r="A119" s="85"/>
      <c r="B119" s="82"/>
      <c r="C119" s="82"/>
      <c r="D119" s="40">
        <v>1.1499999999999999</v>
      </c>
      <c r="E119" s="41">
        <f t="shared" si="40"/>
        <v>1.7479999999999998</v>
      </c>
      <c r="F119" s="41">
        <f t="shared" si="41"/>
        <v>1.7479999999999998</v>
      </c>
      <c r="G119" s="42" t="s">
        <v>641</v>
      </c>
      <c r="H119" s="42" t="s">
        <v>542</v>
      </c>
      <c r="I119" s="42" t="s">
        <v>175</v>
      </c>
      <c r="J119" s="27">
        <v>1</v>
      </c>
      <c r="K119" s="27" t="s">
        <v>132</v>
      </c>
      <c r="L119" s="27">
        <v>2</v>
      </c>
      <c r="M119" s="27">
        <v>1</v>
      </c>
      <c r="N119" s="27">
        <v>1</v>
      </c>
      <c r="O119" s="27" t="s">
        <v>39</v>
      </c>
      <c r="P119" s="27" t="s">
        <v>35</v>
      </c>
      <c r="Q119" s="27">
        <v>2</v>
      </c>
      <c r="R119" s="27" t="s">
        <v>36</v>
      </c>
      <c r="S119" s="48" t="s">
        <v>35</v>
      </c>
      <c r="T119" s="27" t="s">
        <v>36</v>
      </c>
      <c r="U119" s="27" t="s">
        <v>36</v>
      </c>
      <c r="V119" s="48" t="s">
        <v>36</v>
      </c>
      <c r="W119" s="48" t="s">
        <v>35</v>
      </c>
      <c r="X119" s="48" t="s">
        <v>36</v>
      </c>
      <c r="Y119" s="27"/>
      <c r="Z119" s="27" t="s">
        <v>36</v>
      </c>
    </row>
    <row r="120" spans="1:26" s="39" customFormat="1">
      <c r="A120" s="85"/>
      <c r="B120" s="82"/>
      <c r="C120" s="82"/>
      <c r="D120" s="40">
        <v>1.4</v>
      </c>
      <c r="E120" s="41">
        <f t="shared" si="40"/>
        <v>2.1279999999999997</v>
      </c>
      <c r="F120" s="41">
        <f t="shared" si="41"/>
        <v>2.1279999999999997</v>
      </c>
      <c r="G120" s="42" t="s">
        <v>642</v>
      </c>
      <c r="H120" s="42" t="s">
        <v>543</v>
      </c>
      <c r="I120" s="42" t="s">
        <v>175</v>
      </c>
      <c r="J120" s="27">
        <v>1</v>
      </c>
      <c r="K120" s="27" t="s">
        <v>132</v>
      </c>
      <c r="L120" s="27" t="s">
        <v>36</v>
      </c>
      <c r="M120" s="27" t="s">
        <v>36</v>
      </c>
      <c r="N120" s="27">
        <v>1</v>
      </c>
      <c r="O120" s="27">
        <v>2</v>
      </c>
      <c r="P120" s="27">
        <v>1</v>
      </c>
      <c r="Q120" s="27">
        <v>2</v>
      </c>
      <c r="R120" s="27" t="s">
        <v>36</v>
      </c>
      <c r="S120" s="48" t="s">
        <v>35</v>
      </c>
      <c r="T120" s="27" t="s">
        <v>36</v>
      </c>
      <c r="U120" s="27" t="s">
        <v>36</v>
      </c>
      <c r="V120" s="48" t="s">
        <v>36</v>
      </c>
      <c r="W120" s="48" t="s">
        <v>35</v>
      </c>
      <c r="X120" s="48" t="s">
        <v>36</v>
      </c>
      <c r="Y120" s="27"/>
      <c r="Z120" s="27" t="s">
        <v>36</v>
      </c>
    </row>
    <row r="121" spans="1:26" s="39" customFormat="1">
      <c r="A121" s="85"/>
      <c r="B121" s="82"/>
      <c r="C121" s="82"/>
      <c r="D121" s="40">
        <v>1.4</v>
      </c>
      <c r="E121" s="41">
        <f t="shared" si="40"/>
        <v>2.1279999999999997</v>
      </c>
      <c r="F121" s="41">
        <f t="shared" si="41"/>
        <v>2.1279999999999997</v>
      </c>
      <c r="G121" s="42" t="s">
        <v>643</v>
      </c>
      <c r="H121" s="42" t="s">
        <v>544</v>
      </c>
      <c r="I121" s="42" t="s">
        <v>175</v>
      </c>
      <c r="J121" s="27">
        <v>1</v>
      </c>
      <c r="K121" s="27" t="s">
        <v>132</v>
      </c>
      <c r="L121" s="27" t="s">
        <v>36</v>
      </c>
      <c r="M121" s="27" t="s">
        <v>36</v>
      </c>
      <c r="N121" s="27">
        <v>1</v>
      </c>
      <c r="O121" s="27">
        <v>3</v>
      </c>
      <c r="P121" s="27" t="s">
        <v>35</v>
      </c>
      <c r="Q121" s="27">
        <v>2</v>
      </c>
      <c r="R121" s="27" t="s">
        <v>36</v>
      </c>
      <c r="S121" s="48" t="s">
        <v>35</v>
      </c>
      <c r="T121" s="27" t="s">
        <v>36</v>
      </c>
      <c r="U121" s="27" t="s">
        <v>36</v>
      </c>
      <c r="V121" s="48" t="s">
        <v>36</v>
      </c>
      <c r="W121" s="48" t="s">
        <v>35</v>
      </c>
      <c r="X121" s="48" t="s">
        <v>36</v>
      </c>
      <c r="Y121" s="27"/>
      <c r="Z121" s="27" t="s">
        <v>36</v>
      </c>
    </row>
    <row r="122" spans="1:26" s="54" customFormat="1">
      <c r="A122" s="85"/>
      <c r="B122" s="82"/>
      <c r="C122" s="82"/>
      <c r="D122" s="50">
        <v>1</v>
      </c>
      <c r="E122" s="51">
        <f t="shared" ref="E122:E125" si="42">B$114*D122</f>
        <v>1.52</v>
      </c>
      <c r="F122" s="51">
        <f t="shared" ref="F122:F125" si="43">C$114*D122</f>
        <v>1.52</v>
      </c>
      <c r="G122" s="52" t="s">
        <v>650</v>
      </c>
      <c r="H122" s="52" t="s">
        <v>545</v>
      </c>
      <c r="I122" s="52" t="s">
        <v>175</v>
      </c>
      <c r="J122" s="53">
        <v>1</v>
      </c>
      <c r="K122" s="53" t="s">
        <v>132</v>
      </c>
      <c r="L122" s="53">
        <v>1</v>
      </c>
      <c r="M122" s="53" t="s">
        <v>35</v>
      </c>
      <c r="N122" s="53" t="s">
        <v>36</v>
      </c>
      <c r="O122" s="53" t="s">
        <v>418</v>
      </c>
      <c r="P122" s="53" t="s">
        <v>35</v>
      </c>
      <c r="Q122" s="53">
        <v>2</v>
      </c>
      <c r="R122" s="53" t="s">
        <v>36</v>
      </c>
      <c r="S122" s="48" t="s">
        <v>35</v>
      </c>
      <c r="T122" s="53" t="s">
        <v>36</v>
      </c>
      <c r="U122" s="53" t="s">
        <v>36</v>
      </c>
      <c r="V122" s="48" t="s">
        <v>36</v>
      </c>
      <c r="W122" s="48">
        <v>1</v>
      </c>
      <c r="X122" s="48" t="s">
        <v>36</v>
      </c>
      <c r="Y122" s="53"/>
      <c r="Z122" s="53" t="s">
        <v>36</v>
      </c>
    </row>
    <row r="123" spans="1:26" s="54" customFormat="1">
      <c r="A123" s="85"/>
      <c r="B123" s="82"/>
      <c r="C123" s="82"/>
      <c r="D123" s="50">
        <v>1.1499999999999999</v>
      </c>
      <c r="E123" s="51">
        <f t="shared" si="42"/>
        <v>1.7479999999999998</v>
      </c>
      <c r="F123" s="51">
        <f t="shared" si="43"/>
        <v>1.7479999999999998</v>
      </c>
      <c r="G123" s="52" t="s">
        <v>644</v>
      </c>
      <c r="H123" s="52" t="s">
        <v>546</v>
      </c>
      <c r="I123" s="52" t="s">
        <v>175</v>
      </c>
      <c r="J123" s="53">
        <v>1</v>
      </c>
      <c r="K123" s="53" t="s">
        <v>132</v>
      </c>
      <c r="L123" s="53">
        <v>2</v>
      </c>
      <c r="M123" s="53">
        <v>1</v>
      </c>
      <c r="N123" s="53" t="s">
        <v>36</v>
      </c>
      <c r="O123" s="53" t="s">
        <v>39</v>
      </c>
      <c r="P123" s="53" t="s">
        <v>35</v>
      </c>
      <c r="Q123" s="53">
        <v>2</v>
      </c>
      <c r="R123" s="53" t="s">
        <v>36</v>
      </c>
      <c r="S123" s="48" t="s">
        <v>35</v>
      </c>
      <c r="T123" s="53" t="s">
        <v>36</v>
      </c>
      <c r="U123" s="53" t="s">
        <v>36</v>
      </c>
      <c r="V123" s="48" t="s">
        <v>36</v>
      </c>
      <c r="W123" s="48">
        <v>1</v>
      </c>
      <c r="X123" s="48" t="s">
        <v>36</v>
      </c>
      <c r="Y123" s="53"/>
      <c r="Z123" s="53" t="s">
        <v>36</v>
      </c>
    </row>
    <row r="124" spans="1:26" s="54" customFormat="1">
      <c r="A124" s="85"/>
      <c r="B124" s="82"/>
      <c r="C124" s="82"/>
      <c r="D124" s="50">
        <v>1.4</v>
      </c>
      <c r="E124" s="51">
        <f t="shared" si="42"/>
        <v>2.1279999999999997</v>
      </c>
      <c r="F124" s="51">
        <f t="shared" si="43"/>
        <v>2.1279999999999997</v>
      </c>
      <c r="G124" s="52" t="s">
        <v>645</v>
      </c>
      <c r="H124" s="52" t="s">
        <v>547</v>
      </c>
      <c r="I124" s="52" t="s">
        <v>175</v>
      </c>
      <c r="J124" s="53">
        <v>1</v>
      </c>
      <c r="K124" s="53" t="s">
        <v>132</v>
      </c>
      <c r="L124" s="53" t="s">
        <v>36</v>
      </c>
      <c r="M124" s="53" t="s">
        <v>36</v>
      </c>
      <c r="N124" s="53" t="s">
        <v>36</v>
      </c>
      <c r="O124" s="53">
        <v>2</v>
      </c>
      <c r="P124" s="53">
        <v>1</v>
      </c>
      <c r="Q124" s="53">
        <v>2</v>
      </c>
      <c r="R124" s="53" t="s">
        <v>36</v>
      </c>
      <c r="S124" s="48" t="s">
        <v>35</v>
      </c>
      <c r="T124" s="53" t="s">
        <v>36</v>
      </c>
      <c r="U124" s="53" t="s">
        <v>36</v>
      </c>
      <c r="V124" s="48" t="s">
        <v>36</v>
      </c>
      <c r="W124" s="48">
        <v>1</v>
      </c>
      <c r="X124" s="48" t="s">
        <v>36</v>
      </c>
      <c r="Y124" s="53"/>
      <c r="Z124" s="53" t="s">
        <v>36</v>
      </c>
    </row>
    <row r="125" spans="1:26" s="54" customFormat="1">
      <c r="A125" s="85"/>
      <c r="B125" s="82"/>
      <c r="C125" s="82"/>
      <c r="D125" s="50">
        <v>1.4</v>
      </c>
      <c r="E125" s="51">
        <f t="shared" si="42"/>
        <v>2.1279999999999997</v>
      </c>
      <c r="F125" s="51">
        <f t="shared" si="43"/>
        <v>2.1279999999999997</v>
      </c>
      <c r="G125" s="52" t="s">
        <v>646</v>
      </c>
      <c r="H125" s="52" t="s">
        <v>548</v>
      </c>
      <c r="I125" s="52" t="s">
        <v>175</v>
      </c>
      <c r="J125" s="53">
        <v>1</v>
      </c>
      <c r="K125" s="53" t="s">
        <v>132</v>
      </c>
      <c r="L125" s="53" t="s">
        <v>36</v>
      </c>
      <c r="M125" s="53" t="s">
        <v>36</v>
      </c>
      <c r="N125" s="53" t="s">
        <v>36</v>
      </c>
      <c r="O125" s="53">
        <v>3</v>
      </c>
      <c r="P125" s="53" t="s">
        <v>35</v>
      </c>
      <c r="Q125" s="53">
        <v>2</v>
      </c>
      <c r="R125" s="53" t="s">
        <v>36</v>
      </c>
      <c r="S125" s="48" t="s">
        <v>35</v>
      </c>
      <c r="T125" s="53" t="s">
        <v>36</v>
      </c>
      <c r="U125" s="53" t="s">
        <v>36</v>
      </c>
      <c r="V125" s="48" t="s">
        <v>36</v>
      </c>
      <c r="W125" s="48">
        <v>1</v>
      </c>
      <c r="X125" s="48" t="s">
        <v>36</v>
      </c>
      <c r="Y125" s="53"/>
      <c r="Z125" s="53" t="s">
        <v>36</v>
      </c>
    </row>
    <row r="126" spans="1:26">
      <c r="A126" s="85"/>
      <c r="B126" s="82"/>
      <c r="C126" s="82"/>
      <c r="D126" s="24">
        <v>1.1499999999999999</v>
      </c>
      <c r="E126" s="33">
        <f t="shared" si="38"/>
        <v>1.7479999999999998</v>
      </c>
      <c r="F126" s="33">
        <f t="shared" si="39"/>
        <v>1.7479999999999998</v>
      </c>
      <c r="G126" s="37" t="s">
        <v>182</v>
      </c>
      <c r="H126" s="7" t="s">
        <v>549</v>
      </c>
      <c r="I126" s="7" t="s">
        <v>175</v>
      </c>
      <c r="J126" s="6" t="s">
        <v>36</v>
      </c>
      <c r="K126" s="6" t="s">
        <v>36</v>
      </c>
      <c r="L126" s="6">
        <v>2</v>
      </c>
      <c r="M126" s="6">
        <v>1</v>
      </c>
      <c r="N126" s="6">
        <v>0</v>
      </c>
      <c r="O126" s="6" t="s">
        <v>39</v>
      </c>
      <c r="P126" s="6" t="s">
        <v>35</v>
      </c>
      <c r="Q126" s="38" t="s">
        <v>530</v>
      </c>
      <c r="R126" s="6" t="s">
        <v>36</v>
      </c>
      <c r="S126" s="48">
        <v>1</v>
      </c>
      <c r="T126" s="6" t="s">
        <v>36</v>
      </c>
      <c r="U126" s="6" t="s">
        <v>36</v>
      </c>
      <c r="V126" s="48" t="s">
        <v>36</v>
      </c>
      <c r="W126" s="48" t="s">
        <v>35</v>
      </c>
      <c r="X126" s="48" t="s">
        <v>36</v>
      </c>
      <c r="Y126" s="6"/>
      <c r="Z126" s="6" t="s">
        <v>184</v>
      </c>
    </row>
    <row r="127" spans="1:26">
      <c r="A127" s="85"/>
      <c r="B127" s="82"/>
      <c r="C127" s="82"/>
      <c r="D127" s="24">
        <v>1.4</v>
      </c>
      <c r="E127" s="33">
        <f t="shared" si="38"/>
        <v>2.1279999999999997</v>
      </c>
      <c r="F127" s="33">
        <f t="shared" si="39"/>
        <v>2.1279999999999997</v>
      </c>
      <c r="G127" s="37" t="s">
        <v>185</v>
      </c>
      <c r="H127" s="7" t="s">
        <v>550</v>
      </c>
      <c r="I127" s="7" t="s">
        <v>175</v>
      </c>
      <c r="J127" s="6" t="s">
        <v>36</v>
      </c>
      <c r="K127" s="6" t="s">
        <v>36</v>
      </c>
      <c r="L127" s="6" t="s">
        <v>36</v>
      </c>
      <c r="M127" s="6" t="s">
        <v>36</v>
      </c>
      <c r="N127" s="6">
        <v>0</v>
      </c>
      <c r="O127" s="6">
        <v>2</v>
      </c>
      <c r="P127" s="6">
        <v>1</v>
      </c>
      <c r="Q127" s="38" t="s">
        <v>530</v>
      </c>
      <c r="R127" s="6" t="s">
        <v>36</v>
      </c>
      <c r="S127" s="48">
        <v>1</v>
      </c>
      <c r="T127" s="6" t="s">
        <v>36</v>
      </c>
      <c r="U127" s="6" t="s">
        <v>36</v>
      </c>
      <c r="V127" s="48" t="s">
        <v>36</v>
      </c>
      <c r="W127" s="48" t="s">
        <v>35</v>
      </c>
      <c r="X127" s="48" t="s">
        <v>36</v>
      </c>
      <c r="Y127" s="6"/>
      <c r="Z127" s="6" t="s">
        <v>184</v>
      </c>
    </row>
    <row r="128" spans="1:26">
      <c r="A128" s="85"/>
      <c r="B128" s="82"/>
      <c r="C128" s="82"/>
      <c r="D128" s="24">
        <v>1.4</v>
      </c>
      <c r="E128" s="33">
        <f t="shared" si="38"/>
        <v>2.1279999999999997</v>
      </c>
      <c r="F128" s="33">
        <f t="shared" si="39"/>
        <v>2.1279999999999997</v>
      </c>
      <c r="G128" s="37" t="s">
        <v>186</v>
      </c>
      <c r="H128" s="7" t="s">
        <v>551</v>
      </c>
      <c r="I128" s="7" t="s">
        <v>175</v>
      </c>
      <c r="J128" s="6" t="s">
        <v>36</v>
      </c>
      <c r="K128" s="6" t="s">
        <v>36</v>
      </c>
      <c r="L128" s="6" t="s">
        <v>36</v>
      </c>
      <c r="M128" s="6" t="s">
        <v>36</v>
      </c>
      <c r="N128" s="6">
        <v>0</v>
      </c>
      <c r="O128" s="6">
        <v>3</v>
      </c>
      <c r="P128" s="6" t="s">
        <v>35</v>
      </c>
      <c r="Q128" s="38" t="s">
        <v>530</v>
      </c>
      <c r="R128" s="6" t="s">
        <v>36</v>
      </c>
      <c r="S128" s="48">
        <v>1</v>
      </c>
      <c r="T128" s="6" t="s">
        <v>36</v>
      </c>
      <c r="U128" s="6" t="s">
        <v>36</v>
      </c>
      <c r="V128" s="48" t="s">
        <v>36</v>
      </c>
      <c r="W128" s="48" t="s">
        <v>35</v>
      </c>
      <c r="X128" s="48" t="s">
        <v>36</v>
      </c>
      <c r="Y128" s="6"/>
      <c r="Z128" s="6" t="s">
        <v>184</v>
      </c>
    </row>
    <row r="129" spans="1:26" s="39" customFormat="1">
      <c r="A129" s="85"/>
      <c r="B129" s="82"/>
      <c r="C129" s="82"/>
      <c r="D129" s="40">
        <v>1.1499999999999999</v>
      </c>
      <c r="E129" s="41">
        <f t="shared" ref="E129:E131" si="44">B$114*D129</f>
        <v>1.7479999999999998</v>
      </c>
      <c r="F129" s="41">
        <f t="shared" ref="F129:F131" si="45">C$114*D129</f>
        <v>1.7479999999999998</v>
      </c>
      <c r="G129" s="42" t="s">
        <v>647</v>
      </c>
      <c r="H129" s="42" t="s">
        <v>565</v>
      </c>
      <c r="I129" s="42" t="s">
        <v>175</v>
      </c>
      <c r="J129" s="27" t="s">
        <v>36</v>
      </c>
      <c r="K129" s="27" t="s">
        <v>36</v>
      </c>
      <c r="L129" s="27">
        <v>2</v>
      </c>
      <c r="M129" s="27">
        <v>1</v>
      </c>
      <c r="N129" s="27">
        <v>1</v>
      </c>
      <c r="O129" s="27" t="s">
        <v>39</v>
      </c>
      <c r="P129" s="27" t="s">
        <v>35</v>
      </c>
      <c r="Q129" s="27" t="s">
        <v>530</v>
      </c>
      <c r="R129" s="27" t="s">
        <v>36</v>
      </c>
      <c r="S129" s="48">
        <v>1</v>
      </c>
      <c r="T129" s="27" t="s">
        <v>36</v>
      </c>
      <c r="U129" s="27" t="s">
        <v>36</v>
      </c>
      <c r="V129" s="48" t="s">
        <v>36</v>
      </c>
      <c r="W129" s="48" t="s">
        <v>35</v>
      </c>
      <c r="X129" s="48" t="s">
        <v>36</v>
      </c>
      <c r="Y129" s="27"/>
      <c r="Z129" s="27" t="s">
        <v>184</v>
      </c>
    </row>
    <row r="130" spans="1:26" s="39" customFormat="1">
      <c r="A130" s="85"/>
      <c r="B130" s="82"/>
      <c r="C130" s="82"/>
      <c r="D130" s="40">
        <v>1.4</v>
      </c>
      <c r="E130" s="41">
        <f t="shared" si="44"/>
        <v>2.1279999999999997</v>
      </c>
      <c r="F130" s="41">
        <f t="shared" si="45"/>
        <v>2.1279999999999997</v>
      </c>
      <c r="G130" s="42" t="s">
        <v>648</v>
      </c>
      <c r="H130" s="42" t="s">
        <v>566</v>
      </c>
      <c r="I130" s="42" t="s">
        <v>175</v>
      </c>
      <c r="J130" s="27" t="s">
        <v>36</v>
      </c>
      <c r="K130" s="27" t="s">
        <v>36</v>
      </c>
      <c r="L130" s="27" t="s">
        <v>36</v>
      </c>
      <c r="M130" s="27" t="s">
        <v>36</v>
      </c>
      <c r="N130" s="27">
        <v>1</v>
      </c>
      <c r="O130" s="27">
        <v>2</v>
      </c>
      <c r="P130" s="27">
        <v>1</v>
      </c>
      <c r="Q130" s="27" t="s">
        <v>530</v>
      </c>
      <c r="R130" s="27" t="s">
        <v>36</v>
      </c>
      <c r="S130" s="48">
        <v>1</v>
      </c>
      <c r="T130" s="27" t="s">
        <v>36</v>
      </c>
      <c r="U130" s="27" t="s">
        <v>36</v>
      </c>
      <c r="V130" s="48" t="s">
        <v>36</v>
      </c>
      <c r="W130" s="48" t="s">
        <v>35</v>
      </c>
      <c r="X130" s="48" t="s">
        <v>36</v>
      </c>
      <c r="Y130" s="27"/>
      <c r="Z130" s="27" t="s">
        <v>184</v>
      </c>
    </row>
    <row r="131" spans="1:26" s="39" customFormat="1">
      <c r="A131" s="85"/>
      <c r="B131" s="82"/>
      <c r="C131" s="82"/>
      <c r="D131" s="40">
        <v>1.4</v>
      </c>
      <c r="E131" s="41">
        <f t="shared" si="44"/>
        <v>2.1279999999999997</v>
      </c>
      <c r="F131" s="41">
        <f t="shared" si="45"/>
        <v>2.1279999999999997</v>
      </c>
      <c r="G131" s="42" t="s">
        <v>649</v>
      </c>
      <c r="H131" s="42" t="s">
        <v>567</v>
      </c>
      <c r="I131" s="42" t="s">
        <v>175</v>
      </c>
      <c r="J131" s="27" t="s">
        <v>36</v>
      </c>
      <c r="K131" s="27" t="s">
        <v>36</v>
      </c>
      <c r="L131" s="27" t="s">
        <v>36</v>
      </c>
      <c r="M131" s="27" t="s">
        <v>36</v>
      </c>
      <c r="N131" s="27">
        <v>1</v>
      </c>
      <c r="O131" s="27">
        <v>3</v>
      </c>
      <c r="P131" s="27" t="s">
        <v>35</v>
      </c>
      <c r="Q131" s="27" t="s">
        <v>530</v>
      </c>
      <c r="R131" s="27" t="s">
        <v>36</v>
      </c>
      <c r="S131" s="48">
        <v>1</v>
      </c>
      <c r="T131" s="27" t="s">
        <v>36</v>
      </c>
      <c r="U131" s="27" t="s">
        <v>36</v>
      </c>
      <c r="V131" s="48" t="s">
        <v>36</v>
      </c>
      <c r="W131" s="48" t="s">
        <v>35</v>
      </c>
      <c r="X131" s="48" t="s">
        <v>36</v>
      </c>
      <c r="Y131" s="27"/>
      <c r="Z131" s="27" t="s">
        <v>184</v>
      </c>
    </row>
    <row r="132" spans="1:26" s="54" customFormat="1">
      <c r="A132" s="85"/>
      <c r="B132" s="82"/>
      <c r="C132" s="82"/>
      <c r="D132" s="50">
        <v>1.1499999999999999</v>
      </c>
      <c r="E132" s="51">
        <f t="shared" ref="E132:E140" si="46">B$114*D132</f>
        <v>1.7479999999999998</v>
      </c>
      <c r="F132" s="51">
        <f t="shared" ref="F132:F140" si="47">C$114*D132</f>
        <v>1.7479999999999998</v>
      </c>
      <c r="G132" s="52" t="s">
        <v>651</v>
      </c>
      <c r="H132" s="52" t="s">
        <v>562</v>
      </c>
      <c r="I132" s="52" t="s">
        <v>175</v>
      </c>
      <c r="J132" s="53" t="s">
        <v>36</v>
      </c>
      <c r="K132" s="53" t="s">
        <v>36</v>
      </c>
      <c r="L132" s="53">
        <v>2</v>
      </c>
      <c r="M132" s="53">
        <v>1</v>
      </c>
      <c r="N132" s="53" t="s">
        <v>36</v>
      </c>
      <c r="O132" s="53" t="s">
        <v>39</v>
      </c>
      <c r="P132" s="53" t="s">
        <v>35</v>
      </c>
      <c r="Q132" s="53" t="s">
        <v>530</v>
      </c>
      <c r="R132" s="53" t="s">
        <v>36</v>
      </c>
      <c r="S132" s="48">
        <v>1</v>
      </c>
      <c r="T132" s="53" t="s">
        <v>36</v>
      </c>
      <c r="U132" s="53" t="s">
        <v>36</v>
      </c>
      <c r="V132" s="48" t="s">
        <v>36</v>
      </c>
      <c r="W132" s="48">
        <v>1</v>
      </c>
      <c r="X132" s="48" t="s">
        <v>36</v>
      </c>
      <c r="Y132" s="53"/>
      <c r="Z132" s="53" t="s">
        <v>184</v>
      </c>
    </row>
    <row r="133" spans="1:26" s="54" customFormat="1">
      <c r="A133" s="85"/>
      <c r="B133" s="82"/>
      <c r="C133" s="82"/>
      <c r="D133" s="50">
        <v>1.4</v>
      </c>
      <c r="E133" s="51">
        <f t="shared" si="46"/>
        <v>2.1279999999999997</v>
      </c>
      <c r="F133" s="51">
        <f t="shared" si="47"/>
        <v>2.1279999999999997</v>
      </c>
      <c r="G133" s="52" t="s">
        <v>652</v>
      </c>
      <c r="H133" s="52" t="s">
        <v>563</v>
      </c>
      <c r="I133" s="52" t="s">
        <v>175</v>
      </c>
      <c r="J133" s="53" t="s">
        <v>36</v>
      </c>
      <c r="K133" s="53" t="s">
        <v>36</v>
      </c>
      <c r="L133" s="53" t="s">
        <v>36</v>
      </c>
      <c r="M133" s="53" t="s">
        <v>36</v>
      </c>
      <c r="N133" s="53" t="s">
        <v>36</v>
      </c>
      <c r="O133" s="53">
        <v>2</v>
      </c>
      <c r="P133" s="53">
        <v>1</v>
      </c>
      <c r="Q133" s="53" t="s">
        <v>530</v>
      </c>
      <c r="R133" s="53" t="s">
        <v>36</v>
      </c>
      <c r="S133" s="48">
        <v>1</v>
      </c>
      <c r="T133" s="53" t="s">
        <v>36</v>
      </c>
      <c r="U133" s="53" t="s">
        <v>36</v>
      </c>
      <c r="V133" s="48" t="s">
        <v>36</v>
      </c>
      <c r="W133" s="48">
        <v>1</v>
      </c>
      <c r="X133" s="48" t="s">
        <v>36</v>
      </c>
      <c r="Y133" s="53"/>
      <c r="Z133" s="53" t="s">
        <v>184</v>
      </c>
    </row>
    <row r="134" spans="1:26" s="54" customFormat="1">
      <c r="A134" s="85"/>
      <c r="B134" s="82"/>
      <c r="C134" s="82"/>
      <c r="D134" s="50">
        <v>1.4</v>
      </c>
      <c r="E134" s="51">
        <f t="shared" si="46"/>
        <v>2.1279999999999997</v>
      </c>
      <c r="F134" s="51">
        <f t="shared" si="47"/>
        <v>2.1279999999999997</v>
      </c>
      <c r="G134" s="52" t="s">
        <v>653</v>
      </c>
      <c r="H134" s="52" t="s">
        <v>564</v>
      </c>
      <c r="I134" s="52" t="s">
        <v>175</v>
      </c>
      <c r="J134" s="53" t="s">
        <v>36</v>
      </c>
      <c r="K134" s="53" t="s">
        <v>36</v>
      </c>
      <c r="L134" s="53" t="s">
        <v>36</v>
      </c>
      <c r="M134" s="53" t="s">
        <v>36</v>
      </c>
      <c r="N134" s="53" t="s">
        <v>36</v>
      </c>
      <c r="O134" s="53">
        <v>3</v>
      </c>
      <c r="P134" s="53" t="s">
        <v>35</v>
      </c>
      <c r="Q134" s="53" t="s">
        <v>530</v>
      </c>
      <c r="R134" s="53" t="s">
        <v>36</v>
      </c>
      <c r="S134" s="48">
        <v>1</v>
      </c>
      <c r="T134" s="53" t="s">
        <v>36</v>
      </c>
      <c r="U134" s="53" t="s">
        <v>36</v>
      </c>
      <c r="V134" s="48" t="s">
        <v>36</v>
      </c>
      <c r="W134" s="48">
        <v>1</v>
      </c>
      <c r="X134" s="48" t="s">
        <v>36</v>
      </c>
      <c r="Y134" s="53"/>
      <c r="Z134" s="53" t="s">
        <v>184</v>
      </c>
    </row>
    <row r="135" spans="1:26">
      <c r="A135" s="85"/>
      <c r="B135" s="82"/>
      <c r="C135" s="82"/>
      <c r="D135" s="24">
        <v>1.1499999999999999</v>
      </c>
      <c r="E135" s="33">
        <f t="shared" si="46"/>
        <v>1.7479999999999998</v>
      </c>
      <c r="F135" s="33">
        <f t="shared" si="47"/>
        <v>1.7479999999999998</v>
      </c>
      <c r="G135" s="37" t="s">
        <v>654</v>
      </c>
      <c r="H135" s="7" t="s">
        <v>552</v>
      </c>
      <c r="I135" s="7" t="s">
        <v>175</v>
      </c>
      <c r="J135" s="6" t="s">
        <v>36</v>
      </c>
      <c r="K135" s="6" t="s">
        <v>36</v>
      </c>
      <c r="L135" s="6">
        <v>2</v>
      </c>
      <c r="M135" s="6">
        <v>1</v>
      </c>
      <c r="N135" s="6">
        <v>0</v>
      </c>
      <c r="O135" s="6" t="s">
        <v>39</v>
      </c>
      <c r="P135" s="6" t="s">
        <v>35</v>
      </c>
      <c r="Q135" s="38">
        <v>4</v>
      </c>
      <c r="R135" s="6" t="s">
        <v>36</v>
      </c>
      <c r="S135" s="48">
        <v>1</v>
      </c>
      <c r="T135" s="6" t="s">
        <v>47</v>
      </c>
      <c r="U135" s="6" t="s">
        <v>183</v>
      </c>
      <c r="V135" s="48" t="s">
        <v>573</v>
      </c>
      <c r="W135" s="48" t="s">
        <v>35</v>
      </c>
      <c r="X135" s="48" t="s">
        <v>36</v>
      </c>
      <c r="Y135" s="6"/>
      <c r="Z135" s="6" t="s">
        <v>184</v>
      </c>
    </row>
    <row r="136" spans="1:26">
      <c r="A136" s="85"/>
      <c r="B136" s="82"/>
      <c r="C136" s="82"/>
      <c r="D136" s="24">
        <v>1.4</v>
      </c>
      <c r="E136" s="33">
        <f t="shared" si="46"/>
        <v>2.1279999999999997</v>
      </c>
      <c r="F136" s="33">
        <f t="shared" si="47"/>
        <v>2.1279999999999997</v>
      </c>
      <c r="G136" s="37" t="s">
        <v>655</v>
      </c>
      <c r="H136" s="7" t="s">
        <v>553</v>
      </c>
      <c r="I136" s="7" t="s">
        <v>175</v>
      </c>
      <c r="J136" s="6" t="s">
        <v>36</v>
      </c>
      <c r="K136" s="6" t="s">
        <v>36</v>
      </c>
      <c r="L136" s="6" t="s">
        <v>36</v>
      </c>
      <c r="M136" s="6" t="s">
        <v>36</v>
      </c>
      <c r="N136" s="6">
        <v>0</v>
      </c>
      <c r="O136" s="6">
        <v>2</v>
      </c>
      <c r="P136" s="6">
        <v>1</v>
      </c>
      <c r="Q136" s="38">
        <v>4</v>
      </c>
      <c r="R136" s="6" t="s">
        <v>36</v>
      </c>
      <c r="S136" s="48">
        <v>1</v>
      </c>
      <c r="T136" s="6" t="s">
        <v>47</v>
      </c>
      <c r="U136" s="6" t="s">
        <v>183</v>
      </c>
      <c r="V136" s="48" t="s">
        <v>573</v>
      </c>
      <c r="W136" s="48" t="s">
        <v>35</v>
      </c>
      <c r="X136" s="48" t="s">
        <v>36</v>
      </c>
      <c r="Y136" s="6"/>
      <c r="Z136" s="6" t="s">
        <v>184</v>
      </c>
    </row>
    <row r="137" spans="1:26">
      <c r="A137" s="85"/>
      <c r="B137" s="82"/>
      <c r="C137" s="82"/>
      <c r="D137" s="24">
        <v>1.4</v>
      </c>
      <c r="E137" s="33">
        <f t="shared" si="46"/>
        <v>2.1279999999999997</v>
      </c>
      <c r="F137" s="33">
        <f t="shared" si="47"/>
        <v>2.1279999999999997</v>
      </c>
      <c r="G137" s="37" t="s">
        <v>656</v>
      </c>
      <c r="H137" s="7" t="s">
        <v>554</v>
      </c>
      <c r="I137" s="7" t="s">
        <v>175</v>
      </c>
      <c r="J137" s="6" t="s">
        <v>36</v>
      </c>
      <c r="K137" s="6" t="s">
        <v>36</v>
      </c>
      <c r="L137" s="6" t="s">
        <v>36</v>
      </c>
      <c r="M137" s="6" t="s">
        <v>36</v>
      </c>
      <c r="N137" s="6">
        <v>0</v>
      </c>
      <c r="O137" s="6">
        <v>3</v>
      </c>
      <c r="P137" s="6" t="s">
        <v>35</v>
      </c>
      <c r="Q137" s="38">
        <v>4</v>
      </c>
      <c r="R137" s="6" t="s">
        <v>36</v>
      </c>
      <c r="S137" s="48">
        <v>1</v>
      </c>
      <c r="T137" s="6" t="s">
        <v>47</v>
      </c>
      <c r="U137" s="6" t="s">
        <v>183</v>
      </c>
      <c r="V137" s="48" t="s">
        <v>573</v>
      </c>
      <c r="W137" s="48" t="s">
        <v>35</v>
      </c>
      <c r="X137" s="48" t="s">
        <v>36</v>
      </c>
      <c r="Y137" s="6"/>
      <c r="Z137" s="6" t="s">
        <v>184</v>
      </c>
    </row>
    <row r="138" spans="1:26" s="39" customFormat="1">
      <c r="A138" s="85"/>
      <c r="B138" s="82"/>
      <c r="C138" s="82"/>
      <c r="D138" s="40">
        <v>1.1499999999999999</v>
      </c>
      <c r="E138" s="41">
        <f t="shared" si="46"/>
        <v>1.7479999999999998</v>
      </c>
      <c r="F138" s="41">
        <f t="shared" si="47"/>
        <v>1.7479999999999998</v>
      </c>
      <c r="G138" s="42" t="s">
        <v>657</v>
      </c>
      <c r="H138" s="42" t="s">
        <v>568</v>
      </c>
      <c r="I138" s="42" t="s">
        <v>175</v>
      </c>
      <c r="J138" s="27" t="s">
        <v>36</v>
      </c>
      <c r="K138" s="27" t="s">
        <v>36</v>
      </c>
      <c r="L138" s="27">
        <v>2</v>
      </c>
      <c r="M138" s="27">
        <v>1</v>
      </c>
      <c r="N138" s="27">
        <v>1</v>
      </c>
      <c r="O138" s="27" t="s">
        <v>39</v>
      </c>
      <c r="P138" s="27" t="s">
        <v>35</v>
      </c>
      <c r="Q138" s="27">
        <v>4</v>
      </c>
      <c r="R138" s="27" t="s">
        <v>36</v>
      </c>
      <c r="S138" s="48">
        <v>1</v>
      </c>
      <c r="T138" s="27" t="s">
        <v>47</v>
      </c>
      <c r="U138" s="27" t="s">
        <v>183</v>
      </c>
      <c r="V138" s="48" t="s">
        <v>573</v>
      </c>
      <c r="W138" s="48" t="s">
        <v>35</v>
      </c>
      <c r="X138" s="48" t="s">
        <v>36</v>
      </c>
      <c r="Y138" s="27"/>
      <c r="Z138" s="27" t="s">
        <v>184</v>
      </c>
    </row>
    <row r="139" spans="1:26" s="39" customFormat="1">
      <c r="A139" s="85"/>
      <c r="B139" s="82"/>
      <c r="C139" s="82"/>
      <c r="D139" s="40">
        <v>1.4</v>
      </c>
      <c r="E139" s="41">
        <f t="shared" si="46"/>
        <v>2.1279999999999997</v>
      </c>
      <c r="F139" s="41">
        <f t="shared" si="47"/>
        <v>2.1279999999999997</v>
      </c>
      <c r="G139" s="42" t="s">
        <v>658</v>
      </c>
      <c r="H139" s="42" t="s">
        <v>569</v>
      </c>
      <c r="I139" s="42" t="s">
        <v>175</v>
      </c>
      <c r="J139" s="27" t="s">
        <v>36</v>
      </c>
      <c r="K139" s="27" t="s">
        <v>36</v>
      </c>
      <c r="L139" s="27" t="s">
        <v>36</v>
      </c>
      <c r="M139" s="27" t="s">
        <v>36</v>
      </c>
      <c r="N139" s="27">
        <v>1</v>
      </c>
      <c r="O139" s="27">
        <v>2</v>
      </c>
      <c r="P139" s="27">
        <v>1</v>
      </c>
      <c r="Q139" s="27">
        <v>4</v>
      </c>
      <c r="R139" s="27" t="s">
        <v>36</v>
      </c>
      <c r="S139" s="48">
        <v>1</v>
      </c>
      <c r="T139" s="27" t="s">
        <v>47</v>
      </c>
      <c r="U139" s="27" t="s">
        <v>183</v>
      </c>
      <c r="V139" s="48" t="s">
        <v>573</v>
      </c>
      <c r="W139" s="48" t="s">
        <v>35</v>
      </c>
      <c r="X139" s="48" t="s">
        <v>36</v>
      </c>
      <c r="Y139" s="27"/>
      <c r="Z139" s="27" t="s">
        <v>184</v>
      </c>
    </row>
    <row r="140" spans="1:26" s="39" customFormat="1">
      <c r="A140" s="85"/>
      <c r="B140" s="82"/>
      <c r="C140" s="82"/>
      <c r="D140" s="40">
        <v>1.4</v>
      </c>
      <c r="E140" s="41">
        <f t="shared" si="46"/>
        <v>2.1279999999999997</v>
      </c>
      <c r="F140" s="41">
        <f t="shared" si="47"/>
        <v>2.1279999999999997</v>
      </c>
      <c r="G140" s="42" t="s">
        <v>659</v>
      </c>
      <c r="H140" s="42" t="s">
        <v>570</v>
      </c>
      <c r="I140" s="42" t="s">
        <v>175</v>
      </c>
      <c r="J140" s="27" t="s">
        <v>36</v>
      </c>
      <c r="K140" s="27" t="s">
        <v>36</v>
      </c>
      <c r="L140" s="27" t="s">
        <v>36</v>
      </c>
      <c r="M140" s="27" t="s">
        <v>36</v>
      </c>
      <c r="N140" s="27">
        <v>1</v>
      </c>
      <c r="O140" s="27">
        <v>3</v>
      </c>
      <c r="P140" s="27" t="s">
        <v>35</v>
      </c>
      <c r="Q140" s="27">
        <v>4</v>
      </c>
      <c r="R140" s="27" t="s">
        <v>36</v>
      </c>
      <c r="S140" s="48">
        <v>1</v>
      </c>
      <c r="T140" s="27" t="s">
        <v>47</v>
      </c>
      <c r="U140" s="27" t="s">
        <v>183</v>
      </c>
      <c r="V140" s="48" t="s">
        <v>573</v>
      </c>
      <c r="W140" s="48" t="s">
        <v>35</v>
      </c>
      <c r="X140" s="48" t="s">
        <v>36</v>
      </c>
      <c r="Y140" s="27"/>
      <c r="Z140" s="27" t="s">
        <v>184</v>
      </c>
    </row>
    <row r="141" spans="1:26" s="54" customFormat="1">
      <c r="A141" s="85"/>
      <c r="B141" s="82"/>
      <c r="C141" s="82"/>
      <c r="D141" s="50">
        <v>1.1499999999999999</v>
      </c>
      <c r="E141" s="51">
        <f t="shared" ref="E141:E143" si="48">B$114*D141</f>
        <v>1.7479999999999998</v>
      </c>
      <c r="F141" s="51">
        <f t="shared" ref="F141:F143" si="49">C$114*D141</f>
        <v>1.7479999999999998</v>
      </c>
      <c r="G141" s="52" t="s">
        <v>660</v>
      </c>
      <c r="H141" s="52" t="s">
        <v>559</v>
      </c>
      <c r="I141" s="52" t="s">
        <v>175</v>
      </c>
      <c r="J141" s="53" t="s">
        <v>36</v>
      </c>
      <c r="K141" s="53" t="s">
        <v>36</v>
      </c>
      <c r="L141" s="53">
        <v>2</v>
      </c>
      <c r="M141" s="53">
        <v>1</v>
      </c>
      <c r="N141" s="53" t="s">
        <v>36</v>
      </c>
      <c r="O141" s="53" t="s">
        <v>39</v>
      </c>
      <c r="P141" s="53" t="s">
        <v>35</v>
      </c>
      <c r="Q141" s="53">
        <v>4</v>
      </c>
      <c r="R141" s="53" t="s">
        <v>36</v>
      </c>
      <c r="S141" s="48">
        <v>1</v>
      </c>
      <c r="T141" s="53" t="s">
        <v>47</v>
      </c>
      <c r="U141" s="53" t="s">
        <v>183</v>
      </c>
      <c r="V141" s="48" t="s">
        <v>573</v>
      </c>
      <c r="W141" s="48">
        <v>1</v>
      </c>
      <c r="X141" s="48" t="s">
        <v>36</v>
      </c>
      <c r="Y141" s="53"/>
      <c r="Z141" s="53" t="s">
        <v>184</v>
      </c>
    </row>
    <row r="142" spans="1:26" s="54" customFormat="1">
      <c r="A142" s="85"/>
      <c r="B142" s="82"/>
      <c r="C142" s="82"/>
      <c r="D142" s="50">
        <v>1.4</v>
      </c>
      <c r="E142" s="51">
        <f t="shared" si="48"/>
        <v>2.1279999999999997</v>
      </c>
      <c r="F142" s="51">
        <f t="shared" si="49"/>
        <v>2.1279999999999997</v>
      </c>
      <c r="G142" s="52" t="s">
        <v>661</v>
      </c>
      <c r="H142" s="52" t="s">
        <v>560</v>
      </c>
      <c r="I142" s="52" t="s">
        <v>175</v>
      </c>
      <c r="J142" s="53" t="s">
        <v>36</v>
      </c>
      <c r="K142" s="53" t="s">
        <v>36</v>
      </c>
      <c r="L142" s="53" t="s">
        <v>36</v>
      </c>
      <c r="M142" s="53" t="s">
        <v>36</v>
      </c>
      <c r="N142" s="53" t="s">
        <v>36</v>
      </c>
      <c r="O142" s="53">
        <v>2</v>
      </c>
      <c r="P142" s="53">
        <v>1</v>
      </c>
      <c r="Q142" s="53">
        <v>4</v>
      </c>
      <c r="R142" s="53" t="s">
        <v>36</v>
      </c>
      <c r="S142" s="48">
        <v>1</v>
      </c>
      <c r="T142" s="53" t="s">
        <v>47</v>
      </c>
      <c r="U142" s="53" t="s">
        <v>183</v>
      </c>
      <c r="V142" s="48" t="s">
        <v>573</v>
      </c>
      <c r="W142" s="48">
        <v>1</v>
      </c>
      <c r="X142" s="48" t="s">
        <v>36</v>
      </c>
      <c r="Y142" s="53"/>
      <c r="Z142" s="53" t="s">
        <v>184</v>
      </c>
    </row>
    <row r="143" spans="1:26" s="54" customFormat="1">
      <c r="A143" s="85"/>
      <c r="B143" s="82"/>
      <c r="C143" s="82"/>
      <c r="D143" s="50">
        <v>1.4</v>
      </c>
      <c r="E143" s="51">
        <f t="shared" si="48"/>
        <v>2.1279999999999997</v>
      </c>
      <c r="F143" s="51">
        <f t="shared" si="49"/>
        <v>2.1279999999999997</v>
      </c>
      <c r="G143" s="52" t="s">
        <v>662</v>
      </c>
      <c r="H143" s="52" t="s">
        <v>561</v>
      </c>
      <c r="I143" s="52" t="s">
        <v>175</v>
      </c>
      <c r="J143" s="53" t="s">
        <v>36</v>
      </c>
      <c r="K143" s="53" t="s">
        <v>36</v>
      </c>
      <c r="L143" s="53" t="s">
        <v>36</v>
      </c>
      <c r="M143" s="53" t="s">
        <v>36</v>
      </c>
      <c r="N143" s="53" t="s">
        <v>36</v>
      </c>
      <c r="O143" s="53">
        <v>3</v>
      </c>
      <c r="P143" s="53" t="s">
        <v>35</v>
      </c>
      <c r="Q143" s="53">
        <v>4</v>
      </c>
      <c r="R143" s="53" t="s">
        <v>36</v>
      </c>
      <c r="S143" s="48">
        <v>1</v>
      </c>
      <c r="T143" s="53" t="s">
        <v>47</v>
      </c>
      <c r="U143" s="53" t="s">
        <v>183</v>
      </c>
      <c r="V143" s="48" t="s">
        <v>573</v>
      </c>
      <c r="W143" s="48">
        <v>1</v>
      </c>
      <c r="X143" s="48" t="s">
        <v>36</v>
      </c>
      <c r="Y143" s="53"/>
      <c r="Z143" s="53" t="s">
        <v>184</v>
      </c>
    </row>
    <row r="144" spans="1:26">
      <c r="A144" s="85"/>
      <c r="B144" s="82"/>
      <c r="C144" s="82"/>
      <c r="D144" s="24">
        <v>1</v>
      </c>
      <c r="E144" s="33">
        <f t="shared" si="38"/>
        <v>1.52</v>
      </c>
      <c r="F144" s="33">
        <f t="shared" si="39"/>
        <v>1.52</v>
      </c>
      <c r="G144" s="37" t="s">
        <v>187</v>
      </c>
      <c r="H144" s="7" t="s">
        <v>188</v>
      </c>
      <c r="I144" s="7" t="s">
        <v>175</v>
      </c>
      <c r="J144" s="6">
        <v>1</v>
      </c>
      <c r="K144" s="6" t="s">
        <v>34</v>
      </c>
      <c r="L144" s="6">
        <v>1</v>
      </c>
      <c r="M144" s="6" t="s">
        <v>35</v>
      </c>
      <c r="N144" s="6">
        <v>1</v>
      </c>
      <c r="O144" s="6" t="s">
        <v>418</v>
      </c>
      <c r="P144" s="6" t="s">
        <v>35</v>
      </c>
      <c r="Q144" s="6">
        <v>4</v>
      </c>
      <c r="R144" s="6" t="s">
        <v>36</v>
      </c>
      <c r="S144" s="48" t="s">
        <v>36</v>
      </c>
      <c r="T144" s="6" t="s">
        <v>47</v>
      </c>
      <c r="U144" s="6" t="s">
        <v>183</v>
      </c>
      <c r="V144" s="48" t="s">
        <v>574</v>
      </c>
      <c r="W144" s="48" t="s">
        <v>35</v>
      </c>
      <c r="X144" s="48" t="s">
        <v>36</v>
      </c>
      <c r="Y144" s="10"/>
      <c r="Z144" s="6" t="s">
        <v>184</v>
      </c>
    </row>
    <row r="145" spans="1:26">
      <c r="A145" s="85"/>
      <c r="B145" s="82"/>
      <c r="C145" s="82"/>
      <c r="D145" s="24">
        <v>1.1499999999999999</v>
      </c>
      <c r="E145" s="33">
        <f t="shared" si="38"/>
        <v>1.7479999999999998</v>
      </c>
      <c r="F145" s="33">
        <f t="shared" si="39"/>
        <v>1.7479999999999998</v>
      </c>
      <c r="G145" s="37" t="s">
        <v>189</v>
      </c>
      <c r="H145" s="7" t="s">
        <v>190</v>
      </c>
      <c r="I145" s="7" t="s">
        <v>175</v>
      </c>
      <c r="J145" s="6">
        <v>1</v>
      </c>
      <c r="K145" s="6" t="s">
        <v>34</v>
      </c>
      <c r="L145" s="6">
        <v>2</v>
      </c>
      <c r="M145" s="6">
        <v>1</v>
      </c>
      <c r="N145" s="6">
        <v>1</v>
      </c>
      <c r="O145" s="6" t="s">
        <v>39</v>
      </c>
      <c r="P145" s="6" t="s">
        <v>35</v>
      </c>
      <c r="Q145" s="6">
        <v>4</v>
      </c>
      <c r="R145" s="6" t="s">
        <v>36</v>
      </c>
      <c r="S145" s="48" t="s">
        <v>36</v>
      </c>
      <c r="T145" s="6" t="s">
        <v>47</v>
      </c>
      <c r="U145" s="6" t="s">
        <v>183</v>
      </c>
      <c r="V145" s="48" t="s">
        <v>574</v>
      </c>
      <c r="W145" s="48" t="s">
        <v>35</v>
      </c>
      <c r="X145" s="48" t="s">
        <v>36</v>
      </c>
      <c r="Y145" s="10"/>
      <c r="Z145" s="6" t="s">
        <v>184</v>
      </c>
    </row>
    <row r="146" spans="1:26">
      <c r="A146" s="85"/>
      <c r="B146" s="82"/>
      <c r="C146" s="82"/>
      <c r="D146" s="24">
        <v>1.4</v>
      </c>
      <c r="E146" s="33">
        <f t="shared" si="38"/>
        <v>2.1279999999999997</v>
      </c>
      <c r="F146" s="33">
        <f t="shared" si="39"/>
        <v>2.1279999999999997</v>
      </c>
      <c r="G146" s="37" t="s">
        <v>191</v>
      </c>
      <c r="H146" s="7" t="s">
        <v>192</v>
      </c>
      <c r="I146" s="7" t="s">
        <v>175</v>
      </c>
      <c r="J146" s="6">
        <v>1</v>
      </c>
      <c r="K146" s="6" t="s">
        <v>34</v>
      </c>
      <c r="L146" s="6" t="s">
        <v>36</v>
      </c>
      <c r="M146" s="6" t="s">
        <v>36</v>
      </c>
      <c r="N146" s="6">
        <v>1</v>
      </c>
      <c r="O146" s="6">
        <v>3</v>
      </c>
      <c r="P146" s="6" t="s">
        <v>35</v>
      </c>
      <c r="Q146" s="6">
        <v>4</v>
      </c>
      <c r="R146" s="6" t="s">
        <v>36</v>
      </c>
      <c r="S146" s="48" t="s">
        <v>36</v>
      </c>
      <c r="T146" s="6" t="s">
        <v>47</v>
      </c>
      <c r="U146" s="6" t="s">
        <v>183</v>
      </c>
      <c r="V146" s="48" t="s">
        <v>574</v>
      </c>
      <c r="W146" s="48" t="s">
        <v>35</v>
      </c>
      <c r="X146" s="48" t="s">
        <v>36</v>
      </c>
      <c r="Y146" s="10"/>
      <c r="Z146" s="6" t="s">
        <v>184</v>
      </c>
    </row>
    <row r="147" spans="1:26">
      <c r="A147" s="85"/>
      <c r="B147" s="82"/>
      <c r="C147" s="82"/>
      <c r="D147" s="24">
        <v>1.4</v>
      </c>
      <c r="E147" s="33">
        <f t="shared" si="38"/>
        <v>2.1279999999999997</v>
      </c>
      <c r="F147" s="33">
        <f t="shared" si="39"/>
        <v>2.1279999999999997</v>
      </c>
      <c r="G147" s="37" t="s">
        <v>193</v>
      </c>
      <c r="H147" s="7" t="s">
        <v>194</v>
      </c>
      <c r="I147" s="7" t="s">
        <v>175</v>
      </c>
      <c r="J147" s="6">
        <v>1</v>
      </c>
      <c r="K147" s="6" t="s">
        <v>34</v>
      </c>
      <c r="L147" s="6" t="s">
        <v>36</v>
      </c>
      <c r="M147" s="6" t="s">
        <v>36</v>
      </c>
      <c r="N147" s="6">
        <v>1</v>
      </c>
      <c r="O147" s="6">
        <v>2</v>
      </c>
      <c r="P147" s="6">
        <v>1</v>
      </c>
      <c r="Q147" s="6">
        <v>4</v>
      </c>
      <c r="R147" s="6" t="s">
        <v>36</v>
      </c>
      <c r="S147" s="48" t="s">
        <v>36</v>
      </c>
      <c r="T147" s="6" t="s">
        <v>47</v>
      </c>
      <c r="U147" s="6" t="s">
        <v>48</v>
      </c>
      <c r="V147" s="48" t="s">
        <v>574</v>
      </c>
      <c r="W147" s="48" t="s">
        <v>35</v>
      </c>
      <c r="X147" s="48" t="s">
        <v>36</v>
      </c>
      <c r="Y147" s="10"/>
      <c r="Z147" s="6" t="s">
        <v>184</v>
      </c>
    </row>
    <row r="148" spans="1:26" s="54" customFormat="1">
      <c r="A148" s="76"/>
      <c r="B148" s="82"/>
      <c r="C148" s="82"/>
      <c r="D148" s="50">
        <v>1</v>
      </c>
      <c r="E148" s="51">
        <f t="shared" ref="E148:E151" si="50">B$114*D148</f>
        <v>1.52</v>
      </c>
      <c r="F148" s="51">
        <f t="shared" ref="F148:F151" si="51">C$114*D148</f>
        <v>1.52</v>
      </c>
      <c r="G148" s="52" t="s">
        <v>663</v>
      </c>
      <c r="H148" s="52" t="s">
        <v>555</v>
      </c>
      <c r="I148" s="52" t="s">
        <v>175</v>
      </c>
      <c r="J148" s="53">
        <v>1</v>
      </c>
      <c r="K148" s="53" t="s">
        <v>34</v>
      </c>
      <c r="L148" s="53">
        <v>1</v>
      </c>
      <c r="M148" s="53" t="s">
        <v>35</v>
      </c>
      <c r="N148" s="53" t="s">
        <v>36</v>
      </c>
      <c r="O148" s="53" t="s">
        <v>418</v>
      </c>
      <c r="P148" s="53" t="s">
        <v>35</v>
      </c>
      <c r="Q148" s="53">
        <v>4</v>
      </c>
      <c r="R148" s="53" t="s">
        <v>36</v>
      </c>
      <c r="S148" s="48" t="s">
        <v>36</v>
      </c>
      <c r="T148" s="53" t="s">
        <v>47</v>
      </c>
      <c r="U148" s="53" t="s">
        <v>183</v>
      </c>
      <c r="V148" s="48" t="s">
        <v>574</v>
      </c>
      <c r="W148" s="48">
        <v>1</v>
      </c>
      <c r="X148" s="48" t="s">
        <v>36</v>
      </c>
      <c r="Y148" s="57"/>
      <c r="Z148" s="53" t="s">
        <v>184</v>
      </c>
    </row>
    <row r="149" spans="1:26" s="54" customFormat="1">
      <c r="A149" s="76"/>
      <c r="B149" s="82"/>
      <c r="C149" s="82"/>
      <c r="D149" s="50">
        <v>1.1499999999999999</v>
      </c>
      <c r="E149" s="51">
        <f t="shared" si="50"/>
        <v>1.7479999999999998</v>
      </c>
      <c r="F149" s="51">
        <f t="shared" si="51"/>
        <v>1.7479999999999998</v>
      </c>
      <c r="G149" s="52" t="s">
        <v>664</v>
      </c>
      <c r="H149" s="52" t="s">
        <v>556</v>
      </c>
      <c r="I149" s="52" t="s">
        <v>175</v>
      </c>
      <c r="J149" s="53">
        <v>1</v>
      </c>
      <c r="K149" s="53" t="s">
        <v>34</v>
      </c>
      <c r="L149" s="53">
        <v>2</v>
      </c>
      <c r="M149" s="53">
        <v>1</v>
      </c>
      <c r="N149" s="53" t="s">
        <v>36</v>
      </c>
      <c r="O149" s="53" t="s">
        <v>39</v>
      </c>
      <c r="P149" s="53" t="s">
        <v>35</v>
      </c>
      <c r="Q149" s="53">
        <v>4</v>
      </c>
      <c r="R149" s="53" t="s">
        <v>36</v>
      </c>
      <c r="S149" s="48" t="s">
        <v>36</v>
      </c>
      <c r="T149" s="53" t="s">
        <v>47</v>
      </c>
      <c r="U149" s="53" t="s">
        <v>183</v>
      </c>
      <c r="V149" s="48" t="s">
        <v>574</v>
      </c>
      <c r="W149" s="48">
        <v>1</v>
      </c>
      <c r="X149" s="48" t="s">
        <v>36</v>
      </c>
      <c r="Y149" s="57"/>
      <c r="Z149" s="53" t="s">
        <v>184</v>
      </c>
    </row>
    <row r="150" spans="1:26" s="54" customFormat="1">
      <c r="A150" s="76"/>
      <c r="B150" s="82"/>
      <c r="C150" s="82"/>
      <c r="D150" s="50">
        <v>1.4</v>
      </c>
      <c r="E150" s="51">
        <f t="shared" si="50"/>
        <v>2.1279999999999997</v>
      </c>
      <c r="F150" s="51">
        <f t="shared" si="51"/>
        <v>2.1279999999999997</v>
      </c>
      <c r="G150" s="52" t="s">
        <v>665</v>
      </c>
      <c r="H150" s="52" t="s">
        <v>557</v>
      </c>
      <c r="I150" s="52" t="s">
        <v>175</v>
      </c>
      <c r="J150" s="53">
        <v>1</v>
      </c>
      <c r="K150" s="53" t="s">
        <v>34</v>
      </c>
      <c r="L150" s="53" t="s">
        <v>36</v>
      </c>
      <c r="M150" s="53" t="s">
        <v>36</v>
      </c>
      <c r="N150" s="53" t="s">
        <v>36</v>
      </c>
      <c r="O150" s="53">
        <v>3</v>
      </c>
      <c r="P150" s="53" t="s">
        <v>35</v>
      </c>
      <c r="Q150" s="53">
        <v>4</v>
      </c>
      <c r="R150" s="53" t="s">
        <v>36</v>
      </c>
      <c r="S150" s="48" t="s">
        <v>36</v>
      </c>
      <c r="T150" s="53" t="s">
        <v>47</v>
      </c>
      <c r="U150" s="53" t="s">
        <v>183</v>
      </c>
      <c r="V150" s="48" t="s">
        <v>574</v>
      </c>
      <c r="W150" s="48">
        <v>1</v>
      </c>
      <c r="X150" s="48" t="s">
        <v>36</v>
      </c>
      <c r="Y150" s="57"/>
      <c r="Z150" s="53" t="s">
        <v>184</v>
      </c>
    </row>
    <row r="151" spans="1:26" s="54" customFormat="1">
      <c r="A151" s="76"/>
      <c r="B151" s="83"/>
      <c r="C151" s="83"/>
      <c r="D151" s="50">
        <v>1.4</v>
      </c>
      <c r="E151" s="51">
        <f t="shared" si="50"/>
        <v>2.1279999999999997</v>
      </c>
      <c r="F151" s="51">
        <f t="shared" si="51"/>
        <v>2.1279999999999997</v>
      </c>
      <c r="G151" s="52" t="s">
        <v>666</v>
      </c>
      <c r="H151" s="52" t="s">
        <v>558</v>
      </c>
      <c r="I151" s="52" t="s">
        <v>175</v>
      </c>
      <c r="J151" s="53">
        <v>1</v>
      </c>
      <c r="K151" s="53" t="s">
        <v>34</v>
      </c>
      <c r="L151" s="53" t="s">
        <v>36</v>
      </c>
      <c r="M151" s="53" t="s">
        <v>36</v>
      </c>
      <c r="N151" s="53" t="s">
        <v>36</v>
      </c>
      <c r="O151" s="53">
        <v>2</v>
      </c>
      <c r="P151" s="53">
        <v>1</v>
      </c>
      <c r="Q151" s="53">
        <v>4</v>
      </c>
      <c r="R151" s="53" t="s">
        <v>36</v>
      </c>
      <c r="S151" s="48" t="s">
        <v>36</v>
      </c>
      <c r="T151" s="53" t="s">
        <v>47</v>
      </c>
      <c r="U151" s="53" t="s">
        <v>183</v>
      </c>
      <c r="V151" s="48" t="s">
        <v>574</v>
      </c>
      <c r="W151" s="48">
        <v>1</v>
      </c>
      <c r="X151" s="48" t="s">
        <v>36</v>
      </c>
      <c r="Y151" s="57"/>
      <c r="Z151" s="53" t="s">
        <v>184</v>
      </c>
    </row>
    <row r="152" spans="1:26" customFormat="1">
      <c r="A152" s="84" t="s">
        <v>195</v>
      </c>
      <c r="B152" s="87">
        <v>1.25</v>
      </c>
      <c r="C152" s="87">
        <v>1.25</v>
      </c>
      <c r="D152" s="24">
        <v>1</v>
      </c>
      <c r="E152" s="33">
        <f>B$152*D152</f>
        <v>1.25</v>
      </c>
      <c r="F152" s="33">
        <f>C$152*D152</f>
        <v>1.25</v>
      </c>
      <c r="G152" s="37" t="s">
        <v>196</v>
      </c>
      <c r="H152" s="7" t="s">
        <v>197</v>
      </c>
      <c r="I152" s="7" t="s">
        <v>175</v>
      </c>
      <c r="J152" s="6">
        <v>2</v>
      </c>
      <c r="K152" s="6" t="s">
        <v>132</v>
      </c>
      <c r="L152" s="6">
        <v>1</v>
      </c>
      <c r="M152" s="6" t="s">
        <v>35</v>
      </c>
      <c r="N152" s="6">
        <v>0</v>
      </c>
      <c r="O152" s="6" t="s">
        <v>418</v>
      </c>
      <c r="P152" s="6" t="s">
        <v>35</v>
      </c>
      <c r="Q152" s="6">
        <v>2</v>
      </c>
      <c r="R152" s="6" t="s">
        <v>36</v>
      </c>
      <c r="S152" s="48" t="s">
        <v>35</v>
      </c>
      <c r="T152" s="6" t="s">
        <v>36</v>
      </c>
      <c r="U152" s="6" t="s">
        <v>36</v>
      </c>
      <c r="V152" s="48" t="s">
        <v>36</v>
      </c>
      <c r="W152" s="48" t="s">
        <v>35</v>
      </c>
      <c r="X152" s="48" t="s">
        <v>36</v>
      </c>
      <c r="Y152" s="6"/>
      <c r="Z152" s="6" t="s">
        <v>36</v>
      </c>
    </row>
    <row r="153" spans="1:26" customFormat="1">
      <c r="A153" s="85"/>
      <c r="B153" s="87"/>
      <c r="C153" s="87"/>
      <c r="D153" s="24">
        <v>1.1499999999999999</v>
      </c>
      <c r="E153" s="33">
        <f>B$152*D153</f>
        <v>1.4375</v>
      </c>
      <c r="F153" s="33">
        <f>C$152*D153</f>
        <v>1.4375</v>
      </c>
      <c r="G153" s="37" t="s">
        <v>198</v>
      </c>
      <c r="H153" s="7" t="s">
        <v>199</v>
      </c>
      <c r="I153" s="7" t="s">
        <v>175</v>
      </c>
      <c r="J153" s="6">
        <v>2</v>
      </c>
      <c r="K153" s="6" t="s">
        <v>132</v>
      </c>
      <c r="L153" s="6">
        <v>2</v>
      </c>
      <c r="M153" s="6">
        <v>1</v>
      </c>
      <c r="N153" s="6">
        <v>0</v>
      </c>
      <c r="O153" s="6" t="s">
        <v>39</v>
      </c>
      <c r="P153" s="6" t="s">
        <v>35</v>
      </c>
      <c r="Q153" s="6">
        <v>2</v>
      </c>
      <c r="R153" s="6" t="s">
        <v>36</v>
      </c>
      <c r="S153" s="48" t="s">
        <v>35</v>
      </c>
      <c r="T153" s="6" t="s">
        <v>36</v>
      </c>
      <c r="U153" s="6" t="s">
        <v>36</v>
      </c>
      <c r="V153" s="48" t="s">
        <v>36</v>
      </c>
      <c r="W153" s="48" t="s">
        <v>35</v>
      </c>
      <c r="X153" s="48" t="s">
        <v>36</v>
      </c>
      <c r="Y153" s="6"/>
      <c r="Z153" s="6" t="s">
        <v>36</v>
      </c>
    </row>
    <row r="154" spans="1:26" customFormat="1">
      <c r="A154" s="85"/>
      <c r="B154" s="87"/>
      <c r="C154" s="87"/>
      <c r="D154" s="24">
        <v>1.4</v>
      </c>
      <c r="E154" s="33">
        <f>B$152*D154</f>
        <v>1.75</v>
      </c>
      <c r="F154" s="33">
        <f>C$152*D154</f>
        <v>1.75</v>
      </c>
      <c r="G154" s="37" t="s">
        <v>200</v>
      </c>
      <c r="H154" s="7" t="s">
        <v>201</v>
      </c>
      <c r="I154" s="7" t="s">
        <v>175</v>
      </c>
      <c r="J154" s="6">
        <v>2</v>
      </c>
      <c r="K154" s="6" t="s">
        <v>132</v>
      </c>
      <c r="L154" s="6" t="s">
        <v>36</v>
      </c>
      <c r="M154" s="6" t="s">
        <v>36</v>
      </c>
      <c r="N154" s="6">
        <v>0</v>
      </c>
      <c r="O154" s="6">
        <v>2</v>
      </c>
      <c r="P154" s="6">
        <v>1</v>
      </c>
      <c r="Q154" s="6">
        <v>2</v>
      </c>
      <c r="R154" s="6" t="s">
        <v>36</v>
      </c>
      <c r="S154" s="48" t="s">
        <v>35</v>
      </c>
      <c r="T154" s="6" t="s">
        <v>36</v>
      </c>
      <c r="U154" s="6" t="s">
        <v>36</v>
      </c>
      <c r="V154" s="48" t="s">
        <v>36</v>
      </c>
      <c r="W154" s="48" t="s">
        <v>35</v>
      </c>
      <c r="X154" s="48" t="s">
        <v>36</v>
      </c>
      <c r="Y154" s="6"/>
      <c r="Z154" s="6" t="s">
        <v>36</v>
      </c>
    </row>
    <row r="155" spans="1:26" customFormat="1">
      <c r="A155" s="85"/>
      <c r="B155" s="87"/>
      <c r="C155" s="87"/>
      <c r="D155" s="24">
        <v>1.4</v>
      </c>
      <c r="E155" s="33">
        <f>B$152*D155</f>
        <v>1.75</v>
      </c>
      <c r="F155" s="33">
        <f>C$152*D155</f>
        <v>1.75</v>
      </c>
      <c r="G155" s="37" t="s">
        <v>202</v>
      </c>
      <c r="H155" s="7" t="s">
        <v>203</v>
      </c>
      <c r="I155" s="7" t="s">
        <v>175</v>
      </c>
      <c r="J155" s="6">
        <v>2</v>
      </c>
      <c r="K155" s="6" t="s">
        <v>132</v>
      </c>
      <c r="L155" s="6" t="s">
        <v>36</v>
      </c>
      <c r="M155" s="6" t="s">
        <v>36</v>
      </c>
      <c r="N155" s="6">
        <v>0</v>
      </c>
      <c r="O155" s="6">
        <v>3</v>
      </c>
      <c r="P155" s="6" t="s">
        <v>35</v>
      </c>
      <c r="Q155" s="6">
        <v>2</v>
      </c>
      <c r="R155" s="6" t="s">
        <v>36</v>
      </c>
      <c r="S155" s="48" t="s">
        <v>35</v>
      </c>
      <c r="T155" s="6" t="s">
        <v>36</v>
      </c>
      <c r="U155" s="6" t="s">
        <v>36</v>
      </c>
      <c r="V155" s="48" t="s">
        <v>36</v>
      </c>
      <c r="W155" s="48" t="s">
        <v>35</v>
      </c>
      <c r="X155" s="48" t="s">
        <v>36</v>
      </c>
      <c r="Y155" s="6"/>
      <c r="Z155" s="6" t="s">
        <v>36</v>
      </c>
    </row>
    <row r="156" spans="1:26" customFormat="1">
      <c r="A156" s="84" t="s">
        <v>204</v>
      </c>
      <c r="B156" s="94">
        <v>1</v>
      </c>
      <c r="C156" s="94">
        <v>1</v>
      </c>
      <c r="D156" s="24">
        <v>1</v>
      </c>
      <c r="E156" s="33">
        <v>1</v>
      </c>
      <c r="F156" s="33">
        <v>1</v>
      </c>
      <c r="G156" s="37" t="s">
        <v>205</v>
      </c>
      <c r="H156" s="7" t="s">
        <v>206</v>
      </c>
      <c r="I156" s="7" t="s">
        <v>207</v>
      </c>
      <c r="J156" s="6" t="s">
        <v>36</v>
      </c>
      <c r="K156" s="6" t="s">
        <v>36</v>
      </c>
      <c r="L156" s="6">
        <v>1</v>
      </c>
      <c r="M156" s="6" t="s">
        <v>35</v>
      </c>
      <c r="N156" s="6">
        <v>0</v>
      </c>
      <c r="O156" s="6" t="s">
        <v>418</v>
      </c>
      <c r="P156" s="6" t="s">
        <v>35</v>
      </c>
      <c r="Q156" s="6" t="s">
        <v>133</v>
      </c>
      <c r="R156" s="6" t="s">
        <v>36</v>
      </c>
      <c r="S156" s="48" t="s">
        <v>35</v>
      </c>
      <c r="T156" s="6" t="s">
        <v>36</v>
      </c>
      <c r="U156" s="6" t="s">
        <v>36</v>
      </c>
      <c r="V156" s="48" t="s">
        <v>36</v>
      </c>
      <c r="W156" s="48" t="s">
        <v>35</v>
      </c>
      <c r="X156" s="48" t="s">
        <v>36</v>
      </c>
      <c r="Y156" s="6"/>
      <c r="Z156" s="6" t="s">
        <v>36</v>
      </c>
    </row>
    <row r="157" spans="1:26" customFormat="1">
      <c r="A157" s="85"/>
      <c r="B157" s="94"/>
      <c r="C157" s="94"/>
      <c r="D157" s="24">
        <v>1.1499999999999999</v>
      </c>
      <c r="E157" s="33">
        <v>1.1499999999999999</v>
      </c>
      <c r="F157" s="33">
        <v>1.1499999999999999</v>
      </c>
      <c r="G157" s="37" t="s">
        <v>208</v>
      </c>
      <c r="H157" s="7" t="s">
        <v>209</v>
      </c>
      <c r="I157" s="7" t="s">
        <v>207</v>
      </c>
      <c r="J157" s="6" t="s">
        <v>36</v>
      </c>
      <c r="K157" s="6" t="s">
        <v>36</v>
      </c>
      <c r="L157" s="6">
        <v>2</v>
      </c>
      <c r="M157" s="6">
        <v>1</v>
      </c>
      <c r="N157" s="6">
        <v>0</v>
      </c>
      <c r="O157" s="6" t="s">
        <v>39</v>
      </c>
      <c r="P157" s="6" t="s">
        <v>35</v>
      </c>
      <c r="Q157" s="6" t="s">
        <v>133</v>
      </c>
      <c r="R157" s="6" t="s">
        <v>36</v>
      </c>
      <c r="S157" s="48" t="s">
        <v>35</v>
      </c>
      <c r="T157" s="6" t="s">
        <v>36</v>
      </c>
      <c r="U157" s="6" t="s">
        <v>36</v>
      </c>
      <c r="V157" s="48" t="s">
        <v>36</v>
      </c>
      <c r="W157" s="48" t="s">
        <v>35</v>
      </c>
      <c r="X157" s="48" t="s">
        <v>36</v>
      </c>
      <c r="Y157" s="6"/>
      <c r="Z157" s="6" t="s">
        <v>36</v>
      </c>
    </row>
    <row r="158" spans="1:26" customFormat="1">
      <c r="A158" s="85"/>
      <c r="B158" s="94"/>
      <c r="C158" s="94"/>
      <c r="D158" s="24">
        <v>1.4</v>
      </c>
      <c r="E158" s="33">
        <v>1.4</v>
      </c>
      <c r="F158" s="33">
        <v>1.4</v>
      </c>
      <c r="G158" s="37" t="s">
        <v>210</v>
      </c>
      <c r="H158" s="7" t="s">
        <v>211</v>
      </c>
      <c r="I158" s="7" t="s">
        <v>207</v>
      </c>
      <c r="J158" s="6" t="s">
        <v>36</v>
      </c>
      <c r="K158" s="6" t="s">
        <v>36</v>
      </c>
      <c r="L158" s="6" t="s">
        <v>36</v>
      </c>
      <c r="M158" s="6" t="s">
        <v>36</v>
      </c>
      <c r="N158" s="6">
        <v>0</v>
      </c>
      <c r="O158" s="6">
        <v>2</v>
      </c>
      <c r="P158" s="6">
        <v>1</v>
      </c>
      <c r="Q158" s="6" t="s">
        <v>133</v>
      </c>
      <c r="R158" s="6" t="s">
        <v>36</v>
      </c>
      <c r="S158" s="48" t="s">
        <v>35</v>
      </c>
      <c r="T158" s="6" t="s">
        <v>36</v>
      </c>
      <c r="U158" s="6" t="s">
        <v>36</v>
      </c>
      <c r="V158" s="48" t="s">
        <v>36</v>
      </c>
      <c r="W158" s="48" t="s">
        <v>35</v>
      </c>
      <c r="X158" s="48" t="s">
        <v>36</v>
      </c>
      <c r="Y158" s="6"/>
      <c r="Z158" s="6" t="s">
        <v>36</v>
      </c>
    </row>
    <row r="159" spans="1:26" customFormat="1">
      <c r="A159" s="85"/>
      <c r="B159" s="94"/>
      <c r="C159" s="94"/>
      <c r="D159" s="24">
        <v>1.4</v>
      </c>
      <c r="E159" s="33">
        <v>1.4</v>
      </c>
      <c r="F159" s="33">
        <v>1.4</v>
      </c>
      <c r="G159" s="37" t="s">
        <v>212</v>
      </c>
      <c r="H159" s="7" t="s">
        <v>213</v>
      </c>
      <c r="I159" s="7" t="s">
        <v>207</v>
      </c>
      <c r="J159" s="6" t="s">
        <v>36</v>
      </c>
      <c r="K159" s="6" t="s">
        <v>36</v>
      </c>
      <c r="L159" s="6" t="s">
        <v>36</v>
      </c>
      <c r="M159" s="6" t="s">
        <v>36</v>
      </c>
      <c r="N159" s="6">
        <v>0</v>
      </c>
      <c r="O159" s="6">
        <v>3</v>
      </c>
      <c r="P159" s="6" t="s">
        <v>35</v>
      </c>
      <c r="Q159" s="6" t="s">
        <v>133</v>
      </c>
      <c r="R159" s="6" t="s">
        <v>36</v>
      </c>
      <c r="S159" s="48" t="s">
        <v>35</v>
      </c>
      <c r="T159" s="6" t="s">
        <v>36</v>
      </c>
      <c r="U159" s="6" t="s">
        <v>36</v>
      </c>
      <c r="V159" s="48" t="s">
        <v>36</v>
      </c>
      <c r="W159" s="48" t="s">
        <v>35</v>
      </c>
      <c r="X159" s="48" t="s">
        <v>36</v>
      </c>
      <c r="Y159" s="6"/>
      <c r="Z159" s="6" t="s">
        <v>36</v>
      </c>
    </row>
    <row r="160" spans="1:26" customFormat="1">
      <c r="A160" s="85"/>
      <c r="B160" s="94"/>
      <c r="C160" s="94"/>
      <c r="D160" s="24">
        <v>1</v>
      </c>
      <c r="E160" s="33">
        <v>1</v>
      </c>
      <c r="F160" s="33">
        <v>1</v>
      </c>
      <c r="G160" s="37" t="s">
        <v>214</v>
      </c>
      <c r="H160" s="7" t="s">
        <v>215</v>
      </c>
      <c r="I160" s="7" t="s">
        <v>216</v>
      </c>
      <c r="J160" s="6" t="s">
        <v>36</v>
      </c>
      <c r="K160" s="6" t="s">
        <v>36</v>
      </c>
      <c r="L160" s="6">
        <v>1</v>
      </c>
      <c r="M160" s="6" t="s">
        <v>35</v>
      </c>
      <c r="N160" s="6">
        <v>0</v>
      </c>
      <c r="O160" s="6" t="s">
        <v>418</v>
      </c>
      <c r="P160" s="6" t="s">
        <v>35</v>
      </c>
      <c r="Q160" s="6">
        <v>2</v>
      </c>
      <c r="R160" s="6" t="s">
        <v>36</v>
      </c>
      <c r="S160" s="48" t="s">
        <v>35</v>
      </c>
      <c r="T160" s="6" t="s">
        <v>36</v>
      </c>
      <c r="U160" s="6" t="s">
        <v>36</v>
      </c>
      <c r="V160" s="48" t="s">
        <v>36</v>
      </c>
      <c r="W160" s="48" t="s">
        <v>35</v>
      </c>
      <c r="X160" s="48" t="s">
        <v>36</v>
      </c>
      <c r="Y160" s="6"/>
      <c r="Z160" s="6" t="s">
        <v>36</v>
      </c>
    </row>
    <row r="161" spans="1:26" customFormat="1">
      <c r="A161" s="85"/>
      <c r="B161" s="94"/>
      <c r="C161" s="94"/>
      <c r="D161" s="24">
        <v>1.1499999999999999</v>
      </c>
      <c r="E161" s="33">
        <v>1.1499999999999999</v>
      </c>
      <c r="F161" s="33">
        <v>1.1499999999999999</v>
      </c>
      <c r="G161" s="37" t="s">
        <v>217</v>
      </c>
      <c r="H161" s="7" t="s">
        <v>218</v>
      </c>
      <c r="I161" s="7" t="s">
        <v>216</v>
      </c>
      <c r="J161" s="6" t="s">
        <v>36</v>
      </c>
      <c r="K161" s="6" t="s">
        <v>36</v>
      </c>
      <c r="L161" s="6">
        <v>2</v>
      </c>
      <c r="M161" s="6">
        <v>1</v>
      </c>
      <c r="N161" s="6">
        <v>0</v>
      </c>
      <c r="O161" s="6" t="s">
        <v>39</v>
      </c>
      <c r="P161" s="6" t="s">
        <v>35</v>
      </c>
      <c r="Q161" s="6">
        <v>2</v>
      </c>
      <c r="R161" s="6" t="s">
        <v>36</v>
      </c>
      <c r="S161" s="48" t="s">
        <v>35</v>
      </c>
      <c r="T161" s="6" t="s">
        <v>36</v>
      </c>
      <c r="U161" s="6" t="s">
        <v>36</v>
      </c>
      <c r="V161" s="48" t="s">
        <v>36</v>
      </c>
      <c r="W161" s="48" t="s">
        <v>35</v>
      </c>
      <c r="X161" s="48" t="s">
        <v>36</v>
      </c>
      <c r="Y161" s="6"/>
      <c r="Z161" s="6" t="s">
        <v>36</v>
      </c>
    </row>
    <row r="162" spans="1:26" customFormat="1">
      <c r="A162" s="85"/>
      <c r="B162" s="94"/>
      <c r="C162" s="94"/>
      <c r="D162" s="24">
        <v>1.4</v>
      </c>
      <c r="E162" s="33">
        <v>1.4</v>
      </c>
      <c r="F162" s="33">
        <v>1.4</v>
      </c>
      <c r="G162" s="37" t="s">
        <v>219</v>
      </c>
      <c r="H162" s="7" t="s">
        <v>220</v>
      </c>
      <c r="I162" s="7" t="s">
        <v>216</v>
      </c>
      <c r="J162" s="6" t="s">
        <v>36</v>
      </c>
      <c r="K162" s="6" t="s">
        <v>36</v>
      </c>
      <c r="L162" s="6" t="s">
        <v>36</v>
      </c>
      <c r="M162" s="6" t="s">
        <v>36</v>
      </c>
      <c r="N162" s="6">
        <v>0</v>
      </c>
      <c r="O162" s="6">
        <v>2</v>
      </c>
      <c r="P162" s="6">
        <v>1</v>
      </c>
      <c r="Q162" s="6">
        <v>2</v>
      </c>
      <c r="R162" s="6" t="s">
        <v>36</v>
      </c>
      <c r="S162" s="48" t="s">
        <v>35</v>
      </c>
      <c r="T162" s="6" t="s">
        <v>36</v>
      </c>
      <c r="U162" s="6" t="s">
        <v>36</v>
      </c>
      <c r="V162" s="48" t="s">
        <v>36</v>
      </c>
      <c r="W162" s="48" t="s">
        <v>35</v>
      </c>
      <c r="X162" s="48" t="s">
        <v>36</v>
      </c>
      <c r="Y162" s="6"/>
      <c r="Z162" s="6" t="s">
        <v>36</v>
      </c>
    </row>
    <row r="163" spans="1:26" customFormat="1">
      <c r="A163" s="85"/>
      <c r="B163" s="94"/>
      <c r="C163" s="94"/>
      <c r="D163" s="24">
        <v>1.4</v>
      </c>
      <c r="E163" s="33">
        <v>1.4</v>
      </c>
      <c r="F163" s="33">
        <v>1.4</v>
      </c>
      <c r="G163" s="37" t="s">
        <v>221</v>
      </c>
      <c r="H163" s="7" t="s">
        <v>222</v>
      </c>
      <c r="I163" s="7" t="s">
        <v>216</v>
      </c>
      <c r="J163" s="6" t="s">
        <v>36</v>
      </c>
      <c r="K163" s="6" t="s">
        <v>36</v>
      </c>
      <c r="L163" s="6" t="s">
        <v>36</v>
      </c>
      <c r="M163" s="6" t="s">
        <v>36</v>
      </c>
      <c r="N163" s="6">
        <v>0</v>
      </c>
      <c r="O163" s="6">
        <v>3</v>
      </c>
      <c r="P163" s="6" t="s">
        <v>35</v>
      </c>
      <c r="Q163" s="6">
        <v>2</v>
      </c>
      <c r="R163" s="6" t="s">
        <v>36</v>
      </c>
      <c r="S163" s="48" t="s">
        <v>35</v>
      </c>
      <c r="T163" s="6" t="s">
        <v>36</v>
      </c>
      <c r="U163" s="6" t="s">
        <v>36</v>
      </c>
      <c r="V163" s="48" t="s">
        <v>36</v>
      </c>
      <c r="W163" s="48" t="s">
        <v>35</v>
      </c>
      <c r="X163" s="48" t="s">
        <v>36</v>
      </c>
      <c r="Y163" s="6"/>
      <c r="Z163" s="6" t="s">
        <v>36</v>
      </c>
    </row>
    <row r="164" spans="1:26">
      <c r="A164" s="85"/>
      <c r="B164" s="94"/>
      <c r="C164" s="94"/>
      <c r="D164" s="24">
        <v>1.1499999999999999</v>
      </c>
      <c r="E164" s="33">
        <v>1.1499999999999999</v>
      </c>
      <c r="F164" s="33">
        <v>1.1499999999999999</v>
      </c>
      <c r="G164" s="37" t="s">
        <v>223</v>
      </c>
      <c r="H164" s="7" t="s">
        <v>224</v>
      </c>
      <c r="I164" s="7" t="s">
        <v>225</v>
      </c>
      <c r="J164" s="6" t="s">
        <v>36</v>
      </c>
      <c r="K164" s="6" t="s">
        <v>36</v>
      </c>
      <c r="L164" s="6">
        <v>2</v>
      </c>
      <c r="M164" s="6">
        <v>1</v>
      </c>
      <c r="N164" s="6" t="s">
        <v>36</v>
      </c>
      <c r="O164" s="6" t="s">
        <v>39</v>
      </c>
      <c r="P164" s="6" t="s">
        <v>35</v>
      </c>
      <c r="Q164" s="38" t="s">
        <v>430</v>
      </c>
      <c r="R164" s="6" t="s">
        <v>36</v>
      </c>
      <c r="S164" s="48">
        <v>1</v>
      </c>
      <c r="T164" s="6" t="s">
        <v>47</v>
      </c>
      <c r="U164" s="6" t="s">
        <v>142</v>
      </c>
      <c r="V164" s="48" t="s">
        <v>573</v>
      </c>
      <c r="W164" s="48" t="s">
        <v>35</v>
      </c>
      <c r="X164" s="48" t="s">
        <v>36</v>
      </c>
      <c r="Y164" s="38" t="s">
        <v>435</v>
      </c>
      <c r="Z164" s="38" t="s">
        <v>436</v>
      </c>
    </row>
    <row r="165" spans="1:26">
      <c r="A165" s="85"/>
      <c r="B165" s="94"/>
      <c r="C165" s="94"/>
      <c r="D165" s="24">
        <v>1.4</v>
      </c>
      <c r="E165" s="33">
        <v>1.4</v>
      </c>
      <c r="F165" s="33">
        <v>1.4</v>
      </c>
      <c r="G165" s="37" t="s">
        <v>226</v>
      </c>
      <c r="H165" s="7" t="s">
        <v>227</v>
      </c>
      <c r="I165" s="7" t="s">
        <v>225</v>
      </c>
      <c r="J165" s="6" t="s">
        <v>36</v>
      </c>
      <c r="K165" s="6" t="s">
        <v>36</v>
      </c>
      <c r="L165" s="6" t="s">
        <v>36</v>
      </c>
      <c r="M165" s="6" t="s">
        <v>36</v>
      </c>
      <c r="N165" s="6" t="s">
        <v>36</v>
      </c>
      <c r="O165" s="6">
        <v>2</v>
      </c>
      <c r="P165" s="6">
        <v>1</v>
      </c>
      <c r="Q165" s="38" t="s">
        <v>430</v>
      </c>
      <c r="R165" s="6" t="s">
        <v>36</v>
      </c>
      <c r="S165" s="48">
        <v>1</v>
      </c>
      <c r="T165" s="6" t="s">
        <v>47</v>
      </c>
      <c r="U165" s="6" t="s">
        <v>142</v>
      </c>
      <c r="V165" s="48" t="s">
        <v>573</v>
      </c>
      <c r="W165" s="48" t="s">
        <v>35</v>
      </c>
      <c r="X165" s="48" t="s">
        <v>36</v>
      </c>
      <c r="Y165" s="38" t="s">
        <v>435</v>
      </c>
      <c r="Z165" s="38" t="s">
        <v>436</v>
      </c>
    </row>
    <row r="166" spans="1:26">
      <c r="A166" s="85"/>
      <c r="B166" s="94"/>
      <c r="C166" s="94"/>
      <c r="D166" s="24">
        <v>1.4</v>
      </c>
      <c r="E166" s="33">
        <v>1.4</v>
      </c>
      <c r="F166" s="33">
        <v>1.4</v>
      </c>
      <c r="G166" s="37" t="s">
        <v>228</v>
      </c>
      <c r="H166" s="7" t="s">
        <v>229</v>
      </c>
      <c r="I166" s="7" t="s">
        <v>225</v>
      </c>
      <c r="J166" s="6" t="s">
        <v>36</v>
      </c>
      <c r="K166" s="6" t="s">
        <v>36</v>
      </c>
      <c r="L166" s="6" t="s">
        <v>36</v>
      </c>
      <c r="M166" s="6" t="s">
        <v>36</v>
      </c>
      <c r="N166" s="6" t="s">
        <v>36</v>
      </c>
      <c r="O166" s="6">
        <v>3</v>
      </c>
      <c r="P166" s="6" t="s">
        <v>35</v>
      </c>
      <c r="Q166" s="38" t="s">
        <v>430</v>
      </c>
      <c r="R166" s="6" t="s">
        <v>36</v>
      </c>
      <c r="S166" s="48">
        <v>1</v>
      </c>
      <c r="T166" s="6" t="s">
        <v>47</v>
      </c>
      <c r="U166" s="6" t="s">
        <v>142</v>
      </c>
      <c r="V166" s="48" t="s">
        <v>573</v>
      </c>
      <c r="W166" s="48" t="s">
        <v>35</v>
      </c>
      <c r="X166" s="48" t="s">
        <v>36</v>
      </c>
      <c r="Y166" s="38" t="s">
        <v>435</v>
      </c>
      <c r="Z166" s="38" t="s">
        <v>436</v>
      </c>
    </row>
    <row r="167" spans="1:26">
      <c r="A167" s="85"/>
      <c r="B167" s="94"/>
      <c r="C167" s="94"/>
      <c r="D167" s="24">
        <v>1.1499999999999999</v>
      </c>
      <c r="E167" s="33">
        <v>1.1499999999999999</v>
      </c>
      <c r="F167" s="33">
        <v>1.1499999999999999</v>
      </c>
      <c r="G167" s="37" t="s">
        <v>230</v>
      </c>
      <c r="H167" s="7" t="s">
        <v>231</v>
      </c>
      <c r="I167" s="7" t="s">
        <v>216</v>
      </c>
      <c r="J167" s="6" t="s">
        <v>36</v>
      </c>
      <c r="K167" s="6" t="s">
        <v>36</v>
      </c>
      <c r="L167" s="6">
        <v>2</v>
      </c>
      <c r="M167" s="6">
        <v>1</v>
      </c>
      <c r="N167" s="6" t="s">
        <v>36</v>
      </c>
      <c r="O167" s="6" t="s">
        <v>39</v>
      </c>
      <c r="P167" s="6" t="s">
        <v>35</v>
      </c>
      <c r="Q167" s="38" t="s">
        <v>430</v>
      </c>
      <c r="R167" s="6" t="s">
        <v>36</v>
      </c>
      <c r="S167" s="48">
        <v>1</v>
      </c>
      <c r="T167" s="6" t="s">
        <v>47</v>
      </c>
      <c r="U167" s="6" t="s">
        <v>183</v>
      </c>
      <c r="V167" s="48" t="s">
        <v>573</v>
      </c>
      <c r="W167" s="48" t="s">
        <v>35</v>
      </c>
      <c r="X167" s="48" t="s">
        <v>36</v>
      </c>
      <c r="Y167" s="6"/>
      <c r="Z167" s="6" t="s">
        <v>184</v>
      </c>
    </row>
    <row r="168" spans="1:26">
      <c r="A168" s="85"/>
      <c r="B168" s="94"/>
      <c r="C168" s="94"/>
      <c r="D168" s="24">
        <v>1.4</v>
      </c>
      <c r="E168" s="33">
        <v>1.4</v>
      </c>
      <c r="F168" s="33">
        <v>1.4</v>
      </c>
      <c r="G168" s="37" t="s">
        <v>232</v>
      </c>
      <c r="H168" s="7" t="s">
        <v>233</v>
      </c>
      <c r="I168" s="7" t="s">
        <v>216</v>
      </c>
      <c r="J168" s="6" t="s">
        <v>36</v>
      </c>
      <c r="K168" s="6" t="s">
        <v>36</v>
      </c>
      <c r="L168" s="6" t="s">
        <v>36</v>
      </c>
      <c r="M168" s="6" t="s">
        <v>36</v>
      </c>
      <c r="N168" s="6" t="s">
        <v>36</v>
      </c>
      <c r="O168" s="6">
        <v>2</v>
      </c>
      <c r="P168" s="6">
        <v>1</v>
      </c>
      <c r="Q168" s="38" t="s">
        <v>430</v>
      </c>
      <c r="R168" s="6" t="s">
        <v>36</v>
      </c>
      <c r="S168" s="48">
        <v>1</v>
      </c>
      <c r="T168" s="6" t="s">
        <v>47</v>
      </c>
      <c r="U168" s="6" t="s">
        <v>183</v>
      </c>
      <c r="V168" s="48" t="s">
        <v>573</v>
      </c>
      <c r="W168" s="48" t="s">
        <v>35</v>
      </c>
      <c r="X168" s="48" t="s">
        <v>36</v>
      </c>
      <c r="Y168" s="6"/>
      <c r="Z168" s="6" t="s">
        <v>184</v>
      </c>
    </row>
    <row r="169" spans="1:26">
      <c r="A169" s="85"/>
      <c r="B169" s="94"/>
      <c r="C169" s="94"/>
      <c r="D169" s="24">
        <v>1.4</v>
      </c>
      <c r="E169" s="33">
        <v>1.4</v>
      </c>
      <c r="F169" s="33">
        <v>1.4</v>
      </c>
      <c r="G169" s="37" t="s">
        <v>234</v>
      </c>
      <c r="H169" s="7" t="s">
        <v>235</v>
      </c>
      <c r="I169" s="7" t="s">
        <v>216</v>
      </c>
      <c r="J169" s="6" t="s">
        <v>36</v>
      </c>
      <c r="K169" s="6" t="s">
        <v>36</v>
      </c>
      <c r="L169" s="6" t="s">
        <v>36</v>
      </c>
      <c r="M169" s="6" t="s">
        <v>36</v>
      </c>
      <c r="N169" s="6" t="s">
        <v>36</v>
      </c>
      <c r="O169" s="6">
        <v>3</v>
      </c>
      <c r="P169" s="6" t="s">
        <v>35</v>
      </c>
      <c r="Q169" s="38" t="s">
        <v>430</v>
      </c>
      <c r="R169" s="6" t="s">
        <v>36</v>
      </c>
      <c r="S169" s="48">
        <v>1</v>
      </c>
      <c r="T169" s="6" t="s">
        <v>47</v>
      </c>
      <c r="U169" s="6" t="s">
        <v>183</v>
      </c>
      <c r="V169" s="48" t="s">
        <v>573</v>
      </c>
      <c r="W169" s="48" t="s">
        <v>35</v>
      </c>
      <c r="X169" s="48" t="s">
        <v>36</v>
      </c>
      <c r="Y169" s="6"/>
      <c r="Z169" s="6" t="s">
        <v>184</v>
      </c>
    </row>
    <row r="170" spans="1:26" customFormat="1">
      <c r="A170" s="84" t="s">
        <v>236</v>
      </c>
      <c r="B170" s="87">
        <v>1.4</v>
      </c>
      <c r="C170" s="24">
        <v>1.6</v>
      </c>
      <c r="D170" s="24">
        <v>1</v>
      </c>
      <c r="E170" s="33">
        <f>D170*1.4</f>
        <v>1.4</v>
      </c>
      <c r="F170" s="33">
        <f>D170*C170</f>
        <v>1.6</v>
      </c>
      <c r="G170" s="37" t="s">
        <v>237</v>
      </c>
      <c r="H170" s="7" t="s">
        <v>238</v>
      </c>
      <c r="I170" s="7" t="s">
        <v>33</v>
      </c>
      <c r="J170" s="6">
        <v>2</v>
      </c>
      <c r="K170" s="6" t="s">
        <v>34</v>
      </c>
      <c r="L170" s="6">
        <v>1</v>
      </c>
      <c r="M170" s="6" t="s">
        <v>35</v>
      </c>
      <c r="N170" s="6">
        <v>1</v>
      </c>
      <c r="O170" s="6" t="s">
        <v>418</v>
      </c>
      <c r="P170" s="6" t="s">
        <v>35</v>
      </c>
      <c r="Q170" s="6">
        <v>3</v>
      </c>
      <c r="R170" s="6" t="s">
        <v>36</v>
      </c>
      <c r="S170" s="48" t="s">
        <v>36</v>
      </c>
      <c r="T170" s="6" t="s">
        <v>36</v>
      </c>
      <c r="U170" s="6" t="s">
        <v>36</v>
      </c>
      <c r="V170" s="48" t="s">
        <v>36</v>
      </c>
      <c r="W170" s="48" t="s">
        <v>35</v>
      </c>
      <c r="X170" s="48" t="s">
        <v>36</v>
      </c>
      <c r="Y170" s="6"/>
      <c r="Z170" s="6" t="s">
        <v>36</v>
      </c>
    </row>
    <row r="171" spans="1:26" customFormat="1">
      <c r="A171" s="85"/>
      <c r="B171" s="87"/>
      <c r="C171" s="24">
        <v>1.6</v>
      </c>
      <c r="D171" s="24">
        <v>1.1499999999999999</v>
      </c>
      <c r="E171" s="33">
        <f t="shared" ref="E171:E217" si="52">D171*1.4</f>
        <v>1.6099999999999999</v>
      </c>
      <c r="F171" s="33">
        <f t="shared" ref="F171:F217" si="53">D171*C171</f>
        <v>1.8399999999999999</v>
      </c>
      <c r="G171" s="37" t="s">
        <v>239</v>
      </c>
      <c r="H171" s="7" t="s">
        <v>240</v>
      </c>
      <c r="I171" s="7" t="s">
        <v>33</v>
      </c>
      <c r="J171" s="6">
        <v>2</v>
      </c>
      <c r="K171" s="6" t="s">
        <v>34</v>
      </c>
      <c r="L171" s="6">
        <v>2</v>
      </c>
      <c r="M171" s="6">
        <v>1</v>
      </c>
      <c r="N171" s="6">
        <v>1</v>
      </c>
      <c r="O171" s="6" t="s">
        <v>39</v>
      </c>
      <c r="P171" s="6" t="s">
        <v>35</v>
      </c>
      <c r="Q171" s="6">
        <v>3</v>
      </c>
      <c r="R171" s="6" t="s">
        <v>36</v>
      </c>
      <c r="S171" s="48" t="s">
        <v>36</v>
      </c>
      <c r="T171" s="6" t="s">
        <v>36</v>
      </c>
      <c r="U171" s="6" t="s">
        <v>36</v>
      </c>
      <c r="V171" s="48" t="s">
        <v>36</v>
      </c>
      <c r="W171" s="48" t="s">
        <v>35</v>
      </c>
      <c r="X171" s="48" t="s">
        <v>36</v>
      </c>
      <c r="Y171" s="6"/>
      <c r="Z171" s="6" t="s">
        <v>36</v>
      </c>
    </row>
    <row r="172" spans="1:26" customFormat="1">
      <c r="A172" s="85"/>
      <c r="B172" s="87"/>
      <c r="C172" s="24">
        <v>1.6</v>
      </c>
      <c r="D172" s="24">
        <v>1.4</v>
      </c>
      <c r="E172" s="33">
        <f t="shared" si="52"/>
        <v>1.9599999999999997</v>
      </c>
      <c r="F172" s="33">
        <f t="shared" si="53"/>
        <v>2.2399999999999998</v>
      </c>
      <c r="G172" s="37" t="s">
        <v>241</v>
      </c>
      <c r="H172" s="7" t="s">
        <v>242</v>
      </c>
      <c r="I172" s="7" t="s">
        <v>33</v>
      </c>
      <c r="J172" s="6">
        <v>2</v>
      </c>
      <c r="K172" s="6" t="s">
        <v>34</v>
      </c>
      <c r="L172" s="6" t="s">
        <v>36</v>
      </c>
      <c r="M172" s="6" t="s">
        <v>36</v>
      </c>
      <c r="N172" s="6">
        <v>1</v>
      </c>
      <c r="O172" s="6">
        <v>2</v>
      </c>
      <c r="P172" s="6">
        <v>1</v>
      </c>
      <c r="Q172" s="6">
        <v>3</v>
      </c>
      <c r="R172" s="6" t="s">
        <v>36</v>
      </c>
      <c r="S172" s="48" t="s">
        <v>36</v>
      </c>
      <c r="T172" s="6" t="s">
        <v>36</v>
      </c>
      <c r="U172" s="6" t="s">
        <v>36</v>
      </c>
      <c r="V172" s="48" t="s">
        <v>36</v>
      </c>
      <c r="W172" s="48" t="s">
        <v>35</v>
      </c>
      <c r="X172" s="48" t="s">
        <v>36</v>
      </c>
      <c r="Y172" s="6"/>
      <c r="Z172" s="6" t="s">
        <v>36</v>
      </c>
    </row>
    <row r="173" spans="1:26" customFormat="1">
      <c r="A173" s="85"/>
      <c r="B173" s="87"/>
      <c r="C173" s="24">
        <v>1.6</v>
      </c>
      <c r="D173" s="24">
        <v>1.4</v>
      </c>
      <c r="E173" s="33">
        <f t="shared" si="52"/>
        <v>1.9599999999999997</v>
      </c>
      <c r="F173" s="33">
        <f t="shared" si="53"/>
        <v>2.2399999999999998</v>
      </c>
      <c r="G173" s="37" t="s">
        <v>243</v>
      </c>
      <c r="H173" s="7" t="s">
        <v>244</v>
      </c>
      <c r="I173" s="7" t="s">
        <v>33</v>
      </c>
      <c r="J173" s="6">
        <v>2</v>
      </c>
      <c r="K173" s="6" t="s">
        <v>34</v>
      </c>
      <c r="L173" s="6" t="s">
        <v>36</v>
      </c>
      <c r="M173" s="6" t="s">
        <v>36</v>
      </c>
      <c r="N173" s="6">
        <v>1</v>
      </c>
      <c r="O173" s="6">
        <v>3</v>
      </c>
      <c r="P173" s="6" t="s">
        <v>35</v>
      </c>
      <c r="Q173" s="6">
        <v>3</v>
      </c>
      <c r="R173" s="6" t="s">
        <v>36</v>
      </c>
      <c r="S173" s="48" t="s">
        <v>36</v>
      </c>
      <c r="T173" s="6" t="s">
        <v>36</v>
      </c>
      <c r="U173" s="6" t="s">
        <v>36</v>
      </c>
      <c r="V173" s="48" t="s">
        <v>36</v>
      </c>
      <c r="W173" s="48" t="s">
        <v>35</v>
      </c>
      <c r="X173" s="48" t="s">
        <v>36</v>
      </c>
      <c r="Y173" s="6"/>
      <c r="Z173" s="6" t="s">
        <v>36</v>
      </c>
    </row>
    <row r="174" spans="1:26" customFormat="1">
      <c r="A174" s="85"/>
      <c r="B174" s="87"/>
      <c r="C174" s="24">
        <v>1.5</v>
      </c>
      <c r="D174" s="24">
        <v>1</v>
      </c>
      <c r="E174" s="33">
        <f t="shared" si="52"/>
        <v>1.4</v>
      </c>
      <c r="F174" s="33">
        <f t="shared" si="53"/>
        <v>1.5</v>
      </c>
      <c r="G174" s="37" t="s">
        <v>245</v>
      </c>
      <c r="H174" s="7" t="s">
        <v>246</v>
      </c>
      <c r="I174" s="7" t="s">
        <v>86</v>
      </c>
      <c r="J174" s="6">
        <v>2</v>
      </c>
      <c r="K174" s="6" t="s">
        <v>34</v>
      </c>
      <c r="L174" s="6">
        <v>1</v>
      </c>
      <c r="M174" s="6" t="s">
        <v>35</v>
      </c>
      <c r="N174" s="6">
        <v>1</v>
      </c>
      <c r="O174" s="6" t="s">
        <v>418</v>
      </c>
      <c r="P174" s="6" t="s">
        <v>35</v>
      </c>
      <c r="Q174" s="6">
        <v>3</v>
      </c>
      <c r="R174" s="6" t="s">
        <v>36</v>
      </c>
      <c r="S174" s="48" t="s">
        <v>36</v>
      </c>
      <c r="T174" s="6" t="s">
        <v>36</v>
      </c>
      <c r="U174" s="6" t="s">
        <v>36</v>
      </c>
      <c r="V174" s="48" t="s">
        <v>36</v>
      </c>
      <c r="W174" s="48" t="s">
        <v>35</v>
      </c>
      <c r="X174" s="48" t="s">
        <v>36</v>
      </c>
      <c r="Y174" s="6"/>
      <c r="Z174" s="6" t="s">
        <v>36</v>
      </c>
    </row>
    <row r="175" spans="1:26" customFormat="1">
      <c r="A175" s="85"/>
      <c r="B175" s="87"/>
      <c r="C175" s="24">
        <v>1.5</v>
      </c>
      <c r="D175" s="24">
        <v>1.1499999999999999</v>
      </c>
      <c r="E175" s="33">
        <f t="shared" si="52"/>
        <v>1.6099999999999999</v>
      </c>
      <c r="F175" s="33">
        <f t="shared" si="53"/>
        <v>1.7249999999999999</v>
      </c>
      <c r="G175" s="37" t="s">
        <v>247</v>
      </c>
      <c r="H175" s="7" t="s">
        <v>248</v>
      </c>
      <c r="I175" s="7" t="s">
        <v>86</v>
      </c>
      <c r="J175" s="6">
        <v>2</v>
      </c>
      <c r="K175" s="6" t="s">
        <v>34</v>
      </c>
      <c r="L175" s="6">
        <v>2</v>
      </c>
      <c r="M175" s="6">
        <v>1</v>
      </c>
      <c r="N175" s="6">
        <v>1</v>
      </c>
      <c r="O175" s="6" t="s">
        <v>39</v>
      </c>
      <c r="P175" s="6" t="s">
        <v>35</v>
      </c>
      <c r="Q175" s="6">
        <v>3</v>
      </c>
      <c r="R175" s="6" t="s">
        <v>36</v>
      </c>
      <c r="S175" s="48" t="s">
        <v>36</v>
      </c>
      <c r="T175" s="6" t="s">
        <v>36</v>
      </c>
      <c r="U175" s="6" t="s">
        <v>36</v>
      </c>
      <c r="V175" s="48" t="s">
        <v>36</v>
      </c>
      <c r="W175" s="48" t="s">
        <v>35</v>
      </c>
      <c r="X175" s="48" t="s">
        <v>36</v>
      </c>
      <c r="Y175" s="6"/>
      <c r="Z175" s="6" t="s">
        <v>36</v>
      </c>
    </row>
    <row r="176" spans="1:26" customFormat="1">
      <c r="A176" s="85"/>
      <c r="B176" s="87"/>
      <c r="C176" s="24">
        <v>1.5</v>
      </c>
      <c r="D176" s="24">
        <v>1.4</v>
      </c>
      <c r="E176" s="33">
        <f t="shared" si="52"/>
        <v>1.9599999999999997</v>
      </c>
      <c r="F176" s="33">
        <f t="shared" si="53"/>
        <v>2.0999999999999996</v>
      </c>
      <c r="G176" s="37" t="s">
        <v>249</v>
      </c>
      <c r="H176" s="7" t="s">
        <v>250</v>
      </c>
      <c r="I176" s="7" t="s">
        <v>86</v>
      </c>
      <c r="J176" s="6">
        <v>2</v>
      </c>
      <c r="K176" s="6" t="s">
        <v>34</v>
      </c>
      <c r="L176" s="6" t="s">
        <v>36</v>
      </c>
      <c r="M176" s="6" t="s">
        <v>36</v>
      </c>
      <c r="N176" s="6">
        <v>1</v>
      </c>
      <c r="O176" s="6">
        <v>2</v>
      </c>
      <c r="P176" s="6">
        <v>1</v>
      </c>
      <c r="Q176" s="6">
        <v>3</v>
      </c>
      <c r="R176" s="6" t="s">
        <v>36</v>
      </c>
      <c r="S176" s="48" t="s">
        <v>36</v>
      </c>
      <c r="T176" s="6" t="s">
        <v>36</v>
      </c>
      <c r="U176" s="6" t="s">
        <v>36</v>
      </c>
      <c r="V176" s="48" t="s">
        <v>36</v>
      </c>
      <c r="W176" s="48" t="s">
        <v>35</v>
      </c>
      <c r="X176" s="48" t="s">
        <v>36</v>
      </c>
      <c r="Y176" s="6"/>
      <c r="Z176" s="6" t="s">
        <v>36</v>
      </c>
    </row>
    <row r="177" spans="1:26" customFormat="1">
      <c r="A177" s="85"/>
      <c r="B177" s="87"/>
      <c r="C177" s="24">
        <v>1.5</v>
      </c>
      <c r="D177" s="24">
        <v>1.4</v>
      </c>
      <c r="E177" s="33">
        <f t="shared" si="52"/>
        <v>1.9599999999999997</v>
      </c>
      <c r="F177" s="33">
        <f t="shared" si="53"/>
        <v>2.0999999999999996</v>
      </c>
      <c r="G177" s="37" t="s">
        <v>251</v>
      </c>
      <c r="H177" s="7" t="s">
        <v>252</v>
      </c>
      <c r="I177" s="7" t="s">
        <v>86</v>
      </c>
      <c r="J177" s="6">
        <v>2</v>
      </c>
      <c r="K177" s="6" t="s">
        <v>34</v>
      </c>
      <c r="L177" s="6" t="s">
        <v>36</v>
      </c>
      <c r="M177" s="6" t="s">
        <v>36</v>
      </c>
      <c r="N177" s="6">
        <v>1</v>
      </c>
      <c r="O177" s="6">
        <v>3</v>
      </c>
      <c r="P177" s="6" t="s">
        <v>35</v>
      </c>
      <c r="Q177" s="6">
        <v>3</v>
      </c>
      <c r="R177" s="6" t="s">
        <v>36</v>
      </c>
      <c r="S177" s="48" t="s">
        <v>36</v>
      </c>
      <c r="T177" s="6" t="s">
        <v>36</v>
      </c>
      <c r="U177" s="6" t="s">
        <v>36</v>
      </c>
      <c r="V177" s="48" t="s">
        <v>36</v>
      </c>
      <c r="W177" s="48" t="s">
        <v>35</v>
      </c>
      <c r="X177" s="48" t="s">
        <v>36</v>
      </c>
      <c r="Y177" s="6"/>
      <c r="Z177" s="6" t="s">
        <v>36</v>
      </c>
    </row>
    <row r="178" spans="1:26" customFormat="1">
      <c r="A178" s="85"/>
      <c r="B178" s="87"/>
      <c r="C178" s="24">
        <v>1.4</v>
      </c>
      <c r="D178" s="24">
        <v>1</v>
      </c>
      <c r="E178" s="33">
        <f t="shared" si="52"/>
        <v>1.4</v>
      </c>
      <c r="F178" s="33">
        <f t="shared" si="53"/>
        <v>1.4</v>
      </c>
      <c r="G178" s="37" t="s">
        <v>253</v>
      </c>
      <c r="H178" s="7" t="s">
        <v>254</v>
      </c>
      <c r="I178" s="7" t="s">
        <v>131</v>
      </c>
      <c r="J178" s="6">
        <v>2</v>
      </c>
      <c r="K178" s="6" t="s">
        <v>132</v>
      </c>
      <c r="L178" s="6">
        <v>1</v>
      </c>
      <c r="M178" s="6" t="s">
        <v>35</v>
      </c>
      <c r="N178" s="6">
        <v>1</v>
      </c>
      <c r="O178" s="6" t="s">
        <v>418</v>
      </c>
      <c r="P178" s="6" t="s">
        <v>35</v>
      </c>
      <c r="Q178" s="6" t="s">
        <v>133</v>
      </c>
      <c r="R178" s="6" t="s">
        <v>36</v>
      </c>
      <c r="S178" s="48" t="s">
        <v>35</v>
      </c>
      <c r="T178" s="6" t="s">
        <v>36</v>
      </c>
      <c r="U178" s="6" t="s">
        <v>36</v>
      </c>
      <c r="V178" s="48" t="s">
        <v>36</v>
      </c>
      <c r="W178" s="48" t="s">
        <v>35</v>
      </c>
      <c r="X178" s="48" t="s">
        <v>36</v>
      </c>
      <c r="Y178" s="6"/>
      <c r="Z178" s="6" t="s">
        <v>36</v>
      </c>
    </row>
    <row r="179" spans="1:26" customFormat="1">
      <c r="A179" s="85"/>
      <c r="B179" s="87"/>
      <c r="C179" s="24">
        <v>1.4</v>
      </c>
      <c r="D179" s="24">
        <v>1.1499999999999999</v>
      </c>
      <c r="E179" s="33">
        <f t="shared" si="52"/>
        <v>1.6099999999999999</v>
      </c>
      <c r="F179" s="33">
        <f t="shared" si="53"/>
        <v>1.6099999999999999</v>
      </c>
      <c r="G179" s="37" t="s">
        <v>255</v>
      </c>
      <c r="H179" s="7" t="s">
        <v>256</v>
      </c>
      <c r="I179" s="7" t="s">
        <v>131</v>
      </c>
      <c r="J179" s="6">
        <v>2</v>
      </c>
      <c r="K179" s="6" t="s">
        <v>132</v>
      </c>
      <c r="L179" s="6">
        <v>2</v>
      </c>
      <c r="M179" s="6">
        <v>1</v>
      </c>
      <c r="N179" s="6">
        <v>1</v>
      </c>
      <c r="O179" s="6" t="s">
        <v>39</v>
      </c>
      <c r="P179" s="6" t="s">
        <v>35</v>
      </c>
      <c r="Q179" s="6" t="s">
        <v>133</v>
      </c>
      <c r="R179" s="6" t="s">
        <v>36</v>
      </c>
      <c r="S179" s="48" t="s">
        <v>35</v>
      </c>
      <c r="T179" s="6" t="s">
        <v>36</v>
      </c>
      <c r="U179" s="6" t="s">
        <v>36</v>
      </c>
      <c r="V179" s="48" t="s">
        <v>36</v>
      </c>
      <c r="W179" s="48" t="s">
        <v>35</v>
      </c>
      <c r="X179" s="48" t="s">
        <v>36</v>
      </c>
      <c r="Y179" s="6"/>
      <c r="Z179" s="6" t="s">
        <v>36</v>
      </c>
    </row>
    <row r="180" spans="1:26" customFormat="1">
      <c r="A180" s="85"/>
      <c r="B180" s="87"/>
      <c r="C180" s="24">
        <v>1.4</v>
      </c>
      <c r="D180" s="24">
        <v>1.4</v>
      </c>
      <c r="E180" s="33">
        <f t="shared" si="52"/>
        <v>1.9599999999999997</v>
      </c>
      <c r="F180" s="33">
        <f t="shared" si="53"/>
        <v>1.9599999999999997</v>
      </c>
      <c r="G180" s="37" t="s">
        <v>257</v>
      </c>
      <c r="H180" s="7" t="s">
        <v>258</v>
      </c>
      <c r="I180" s="7" t="s">
        <v>131</v>
      </c>
      <c r="J180" s="6">
        <v>2</v>
      </c>
      <c r="K180" s="6" t="s">
        <v>132</v>
      </c>
      <c r="L180" s="6" t="s">
        <v>36</v>
      </c>
      <c r="M180" s="6" t="s">
        <v>36</v>
      </c>
      <c r="N180" s="6">
        <v>1</v>
      </c>
      <c r="O180" s="6">
        <v>2</v>
      </c>
      <c r="P180" s="6">
        <v>1</v>
      </c>
      <c r="Q180" s="6" t="s">
        <v>133</v>
      </c>
      <c r="R180" s="6" t="s">
        <v>36</v>
      </c>
      <c r="S180" s="48" t="s">
        <v>35</v>
      </c>
      <c r="T180" s="6" t="s">
        <v>36</v>
      </c>
      <c r="U180" s="6" t="s">
        <v>36</v>
      </c>
      <c r="V180" s="48" t="s">
        <v>36</v>
      </c>
      <c r="W180" s="48" t="s">
        <v>35</v>
      </c>
      <c r="X180" s="48" t="s">
        <v>36</v>
      </c>
      <c r="Y180" s="6"/>
      <c r="Z180" s="6" t="s">
        <v>36</v>
      </c>
    </row>
    <row r="181" spans="1:26" customFormat="1">
      <c r="A181" s="85"/>
      <c r="B181" s="87"/>
      <c r="C181" s="24">
        <v>1.4</v>
      </c>
      <c r="D181" s="24">
        <v>1.4</v>
      </c>
      <c r="E181" s="33">
        <f t="shared" si="52"/>
        <v>1.9599999999999997</v>
      </c>
      <c r="F181" s="33">
        <f t="shared" si="53"/>
        <v>1.9599999999999997</v>
      </c>
      <c r="G181" s="37" t="s">
        <v>259</v>
      </c>
      <c r="H181" s="7" t="s">
        <v>260</v>
      </c>
      <c r="I181" s="7" t="s">
        <v>131</v>
      </c>
      <c r="J181" s="6">
        <v>2</v>
      </c>
      <c r="K181" s="6" t="s">
        <v>132</v>
      </c>
      <c r="L181" s="6" t="s">
        <v>36</v>
      </c>
      <c r="M181" s="6" t="s">
        <v>36</v>
      </c>
      <c r="N181" s="6">
        <v>1</v>
      </c>
      <c r="O181" s="6">
        <v>3</v>
      </c>
      <c r="P181" s="6" t="s">
        <v>35</v>
      </c>
      <c r="Q181" s="6" t="s">
        <v>133</v>
      </c>
      <c r="R181" s="6" t="s">
        <v>36</v>
      </c>
      <c r="S181" s="48" t="s">
        <v>35</v>
      </c>
      <c r="T181" s="6" t="s">
        <v>36</v>
      </c>
      <c r="U181" s="6" t="s">
        <v>36</v>
      </c>
      <c r="V181" s="48" t="s">
        <v>36</v>
      </c>
      <c r="W181" s="48" t="s">
        <v>35</v>
      </c>
      <c r="X181" s="48" t="s">
        <v>36</v>
      </c>
      <c r="Y181" s="6"/>
      <c r="Z181" s="6" t="s">
        <v>36</v>
      </c>
    </row>
    <row r="182" spans="1:26" customFormat="1">
      <c r="A182" s="85"/>
      <c r="B182" s="87"/>
      <c r="C182" s="24">
        <v>1.4</v>
      </c>
      <c r="D182" s="24">
        <v>1</v>
      </c>
      <c r="E182" s="33">
        <f t="shared" si="52"/>
        <v>1.4</v>
      </c>
      <c r="F182" s="33">
        <f t="shared" si="53"/>
        <v>1.4</v>
      </c>
      <c r="G182" s="37" t="s">
        <v>261</v>
      </c>
      <c r="H182" s="7" t="s">
        <v>262</v>
      </c>
      <c r="I182" s="7" t="s">
        <v>175</v>
      </c>
      <c r="J182" s="6">
        <v>2</v>
      </c>
      <c r="K182" s="6" t="s">
        <v>132</v>
      </c>
      <c r="L182" s="6">
        <v>1</v>
      </c>
      <c r="M182" s="6" t="s">
        <v>35</v>
      </c>
      <c r="N182" s="6">
        <v>1</v>
      </c>
      <c r="O182" s="6" t="s">
        <v>418</v>
      </c>
      <c r="P182" s="6" t="s">
        <v>35</v>
      </c>
      <c r="Q182" s="6">
        <v>2</v>
      </c>
      <c r="R182" s="6" t="s">
        <v>36</v>
      </c>
      <c r="S182" s="48" t="s">
        <v>35</v>
      </c>
      <c r="T182" s="6" t="s">
        <v>36</v>
      </c>
      <c r="U182" s="6" t="s">
        <v>36</v>
      </c>
      <c r="V182" s="48" t="s">
        <v>36</v>
      </c>
      <c r="W182" s="48" t="s">
        <v>35</v>
      </c>
      <c r="X182" s="48" t="s">
        <v>36</v>
      </c>
      <c r="Y182" s="6"/>
      <c r="Z182" s="6" t="s">
        <v>36</v>
      </c>
    </row>
    <row r="183" spans="1:26" customFormat="1">
      <c r="A183" s="85"/>
      <c r="B183" s="87"/>
      <c r="C183" s="24">
        <v>1.4</v>
      </c>
      <c r="D183" s="24">
        <v>1.1499999999999999</v>
      </c>
      <c r="E183" s="33">
        <f t="shared" si="52"/>
        <v>1.6099999999999999</v>
      </c>
      <c r="F183" s="33">
        <f t="shared" si="53"/>
        <v>1.6099999999999999</v>
      </c>
      <c r="G183" s="37" t="s">
        <v>263</v>
      </c>
      <c r="H183" s="7" t="s">
        <v>264</v>
      </c>
      <c r="I183" s="7" t="s">
        <v>175</v>
      </c>
      <c r="J183" s="6">
        <v>2</v>
      </c>
      <c r="K183" s="6" t="s">
        <v>132</v>
      </c>
      <c r="L183" s="6">
        <v>2</v>
      </c>
      <c r="M183" s="6">
        <v>1</v>
      </c>
      <c r="N183" s="6">
        <v>1</v>
      </c>
      <c r="O183" s="6" t="s">
        <v>39</v>
      </c>
      <c r="P183" s="6" t="s">
        <v>35</v>
      </c>
      <c r="Q183" s="6">
        <v>2</v>
      </c>
      <c r="R183" s="6" t="s">
        <v>36</v>
      </c>
      <c r="S183" s="48" t="s">
        <v>35</v>
      </c>
      <c r="T183" s="6" t="s">
        <v>36</v>
      </c>
      <c r="U183" s="6" t="s">
        <v>36</v>
      </c>
      <c r="V183" s="48" t="s">
        <v>36</v>
      </c>
      <c r="W183" s="48" t="s">
        <v>35</v>
      </c>
      <c r="X183" s="48" t="s">
        <v>36</v>
      </c>
      <c r="Y183" s="6"/>
      <c r="Z183" s="6" t="s">
        <v>36</v>
      </c>
    </row>
    <row r="184" spans="1:26" customFormat="1">
      <c r="A184" s="85"/>
      <c r="B184" s="87"/>
      <c r="C184" s="24">
        <v>1.4</v>
      </c>
      <c r="D184" s="24">
        <v>1.4</v>
      </c>
      <c r="E184" s="33">
        <f t="shared" si="52"/>
        <v>1.9599999999999997</v>
      </c>
      <c r="F184" s="33">
        <f t="shared" si="53"/>
        <v>1.9599999999999997</v>
      </c>
      <c r="G184" s="37" t="s">
        <v>265</v>
      </c>
      <c r="H184" s="7" t="s">
        <v>266</v>
      </c>
      <c r="I184" s="7" t="s">
        <v>175</v>
      </c>
      <c r="J184" s="6">
        <v>2</v>
      </c>
      <c r="K184" s="6" t="s">
        <v>132</v>
      </c>
      <c r="L184" s="6" t="s">
        <v>36</v>
      </c>
      <c r="M184" s="6" t="s">
        <v>36</v>
      </c>
      <c r="N184" s="6">
        <v>1</v>
      </c>
      <c r="O184" s="6">
        <v>2</v>
      </c>
      <c r="P184" s="6">
        <v>1</v>
      </c>
      <c r="Q184" s="6">
        <v>2</v>
      </c>
      <c r="R184" s="6" t="s">
        <v>36</v>
      </c>
      <c r="S184" s="48" t="s">
        <v>35</v>
      </c>
      <c r="T184" s="6" t="s">
        <v>36</v>
      </c>
      <c r="U184" s="6" t="s">
        <v>36</v>
      </c>
      <c r="V184" s="48" t="s">
        <v>36</v>
      </c>
      <c r="W184" s="48" t="s">
        <v>35</v>
      </c>
      <c r="X184" s="48" t="s">
        <v>36</v>
      </c>
      <c r="Y184" s="6"/>
      <c r="Z184" s="6" t="s">
        <v>36</v>
      </c>
    </row>
    <row r="185" spans="1:26" customFormat="1">
      <c r="A185" s="85"/>
      <c r="B185" s="87"/>
      <c r="C185" s="24">
        <v>1.4</v>
      </c>
      <c r="D185" s="24">
        <v>1.4</v>
      </c>
      <c r="E185" s="33">
        <f t="shared" si="52"/>
        <v>1.9599999999999997</v>
      </c>
      <c r="F185" s="33">
        <f t="shared" si="53"/>
        <v>1.9599999999999997</v>
      </c>
      <c r="G185" s="37" t="s">
        <v>267</v>
      </c>
      <c r="H185" s="7" t="s">
        <v>268</v>
      </c>
      <c r="I185" s="7" t="s">
        <v>175</v>
      </c>
      <c r="J185" s="6">
        <v>2</v>
      </c>
      <c r="K185" s="6" t="s">
        <v>132</v>
      </c>
      <c r="L185" s="6" t="s">
        <v>36</v>
      </c>
      <c r="M185" s="6" t="s">
        <v>36</v>
      </c>
      <c r="N185" s="6">
        <v>1</v>
      </c>
      <c r="O185" s="6">
        <v>3</v>
      </c>
      <c r="P185" s="6" t="s">
        <v>35</v>
      </c>
      <c r="Q185" s="6">
        <v>2</v>
      </c>
      <c r="R185" s="6" t="s">
        <v>36</v>
      </c>
      <c r="S185" s="48" t="s">
        <v>35</v>
      </c>
      <c r="T185" s="6" t="s">
        <v>36</v>
      </c>
      <c r="U185" s="6" t="s">
        <v>36</v>
      </c>
      <c r="V185" s="48" t="s">
        <v>36</v>
      </c>
      <c r="W185" s="48" t="s">
        <v>35</v>
      </c>
      <c r="X185" s="48" t="s">
        <v>36</v>
      </c>
      <c r="Y185" s="6"/>
      <c r="Z185" s="6" t="s">
        <v>36</v>
      </c>
    </row>
    <row r="186" spans="1:26" customFormat="1">
      <c r="A186" s="85"/>
      <c r="B186" s="87"/>
      <c r="C186" s="24">
        <v>1.4</v>
      </c>
      <c r="D186" s="24">
        <v>1</v>
      </c>
      <c r="E186" s="33">
        <f t="shared" si="52"/>
        <v>1.4</v>
      </c>
      <c r="F186" s="33">
        <f t="shared" si="53"/>
        <v>1.4</v>
      </c>
      <c r="G186" s="37" t="s">
        <v>269</v>
      </c>
      <c r="H186" s="7" t="s">
        <v>270</v>
      </c>
      <c r="I186" s="7" t="s">
        <v>207</v>
      </c>
      <c r="J186" s="6" t="s">
        <v>36</v>
      </c>
      <c r="K186" s="6" t="s">
        <v>36</v>
      </c>
      <c r="L186" s="6">
        <v>1</v>
      </c>
      <c r="M186" s="6" t="s">
        <v>35</v>
      </c>
      <c r="N186" s="6">
        <v>1</v>
      </c>
      <c r="O186" s="6" t="s">
        <v>418</v>
      </c>
      <c r="P186" s="6" t="s">
        <v>35</v>
      </c>
      <c r="Q186" s="6" t="s">
        <v>133</v>
      </c>
      <c r="R186" s="6" t="s">
        <v>36</v>
      </c>
      <c r="S186" s="48" t="s">
        <v>35</v>
      </c>
      <c r="T186" s="6" t="s">
        <v>36</v>
      </c>
      <c r="U186" s="6" t="s">
        <v>36</v>
      </c>
      <c r="V186" s="48" t="s">
        <v>36</v>
      </c>
      <c r="W186" s="48" t="s">
        <v>35</v>
      </c>
      <c r="X186" s="48" t="s">
        <v>36</v>
      </c>
      <c r="Y186" s="6"/>
      <c r="Z186" s="6" t="s">
        <v>36</v>
      </c>
    </row>
    <row r="187" spans="1:26" customFormat="1">
      <c r="A187" s="85"/>
      <c r="B187" s="87"/>
      <c r="C187" s="24">
        <v>1.4</v>
      </c>
      <c r="D187" s="24">
        <v>1.1499999999999999</v>
      </c>
      <c r="E187" s="33">
        <f t="shared" si="52"/>
        <v>1.6099999999999999</v>
      </c>
      <c r="F187" s="33">
        <f t="shared" si="53"/>
        <v>1.6099999999999999</v>
      </c>
      <c r="G187" s="37" t="s">
        <v>271</v>
      </c>
      <c r="H187" s="7" t="s">
        <v>272</v>
      </c>
      <c r="I187" s="7" t="s">
        <v>207</v>
      </c>
      <c r="J187" s="6" t="s">
        <v>36</v>
      </c>
      <c r="K187" s="6" t="s">
        <v>36</v>
      </c>
      <c r="L187" s="6">
        <v>2</v>
      </c>
      <c r="M187" s="6">
        <v>1</v>
      </c>
      <c r="N187" s="6">
        <v>1</v>
      </c>
      <c r="O187" s="6" t="s">
        <v>39</v>
      </c>
      <c r="P187" s="6" t="s">
        <v>35</v>
      </c>
      <c r="Q187" s="6" t="s">
        <v>133</v>
      </c>
      <c r="R187" s="6" t="s">
        <v>36</v>
      </c>
      <c r="S187" s="48" t="s">
        <v>35</v>
      </c>
      <c r="T187" s="6" t="s">
        <v>36</v>
      </c>
      <c r="U187" s="6" t="s">
        <v>36</v>
      </c>
      <c r="V187" s="48" t="s">
        <v>36</v>
      </c>
      <c r="W187" s="48" t="s">
        <v>35</v>
      </c>
      <c r="X187" s="48" t="s">
        <v>36</v>
      </c>
      <c r="Y187" s="6"/>
      <c r="Z187" s="6" t="s">
        <v>36</v>
      </c>
    </row>
    <row r="188" spans="1:26" customFormat="1">
      <c r="A188" s="85"/>
      <c r="B188" s="87"/>
      <c r="C188" s="24">
        <v>1.4</v>
      </c>
      <c r="D188" s="24">
        <v>1.4</v>
      </c>
      <c r="E188" s="33">
        <f t="shared" si="52"/>
        <v>1.9599999999999997</v>
      </c>
      <c r="F188" s="33">
        <f t="shared" si="53"/>
        <v>1.9599999999999997</v>
      </c>
      <c r="G188" s="37" t="s">
        <v>273</v>
      </c>
      <c r="H188" s="7" t="s">
        <v>274</v>
      </c>
      <c r="I188" s="7" t="s">
        <v>207</v>
      </c>
      <c r="J188" s="6" t="s">
        <v>36</v>
      </c>
      <c r="K188" s="6" t="s">
        <v>36</v>
      </c>
      <c r="L188" s="6" t="s">
        <v>36</v>
      </c>
      <c r="M188" s="6" t="s">
        <v>36</v>
      </c>
      <c r="N188" s="6">
        <v>1</v>
      </c>
      <c r="O188" s="6">
        <v>2</v>
      </c>
      <c r="P188" s="6">
        <v>1</v>
      </c>
      <c r="Q188" s="6" t="s">
        <v>133</v>
      </c>
      <c r="R188" s="6" t="s">
        <v>36</v>
      </c>
      <c r="S188" s="48" t="s">
        <v>35</v>
      </c>
      <c r="T188" s="6" t="s">
        <v>36</v>
      </c>
      <c r="U188" s="6" t="s">
        <v>36</v>
      </c>
      <c r="V188" s="48" t="s">
        <v>36</v>
      </c>
      <c r="W188" s="48" t="s">
        <v>35</v>
      </c>
      <c r="X188" s="48" t="s">
        <v>36</v>
      </c>
      <c r="Z188" s="6" t="s">
        <v>36</v>
      </c>
    </row>
    <row r="189" spans="1:26" customFormat="1">
      <c r="A189" s="85"/>
      <c r="B189" s="87"/>
      <c r="C189" s="24">
        <v>1.4</v>
      </c>
      <c r="D189" s="24">
        <v>1.4</v>
      </c>
      <c r="E189" s="33">
        <f t="shared" si="52"/>
        <v>1.9599999999999997</v>
      </c>
      <c r="F189" s="33">
        <f t="shared" si="53"/>
        <v>1.9599999999999997</v>
      </c>
      <c r="G189" s="37" t="s">
        <v>275</v>
      </c>
      <c r="H189" s="7" t="s">
        <v>276</v>
      </c>
      <c r="I189" s="7" t="s">
        <v>207</v>
      </c>
      <c r="J189" s="6" t="s">
        <v>36</v>
      </c>
      <c r="K189" s="6" t="s">
        <v>36</v>
      </c>
      <c r="L189" s="6" t="s">
        <v>36</v>
      </c>
      <c r="M189" s="6" t="s">
        <v>36</v>
      </c>
      <c r="N189" s="6">
        <v>1</v>
      </c>
      <c r="O189" s="6">
        <v>3</v>
      </c>
      <c r="P189" s="6" t="s">
        <v>35</v>
      </c>
      <c r="Q189" s="6" t="s">
        <v>133</v>
      </c>
      <c r="R189" s="6" t="s">
        <v>36</v>
      </c>
      <c r="S189" s="48" t="s">
        <v>35</v>
      </c>
      <c r="T189" s="6" t="s">
        <v>36</v>
      </c>
      <c r="U189" s="6" t="s">
        <v>36</v>
      </c>
      <c r="V189" s="48" t="s">
        <v>36</v>
      </c>
      <c r="W189" s="48" t="s">
        <v>35</v>
      </c>
      <c r="X189" s="48" t="s">
        <v>36</v>
      </c>
      <c r="Y189" s="6"/>
      <c r="Z189" s="6" t="s">
        <v>36</v>
      </c>
    </row>
    <row r="190" spans="1:26" customFormat="1">
      <c r="A190" s="85"/>
      <c r="B190" s="87"/>
      <c r="C190" s="24">
        <v>1.4</v>
      </c>
      <c r="D190" s="24">
        <v>1</v>
      </c>
      <c r="E190" s="33">
        <f t="shared" si="52"/>
        <v>1.4</v>
      </c>
      <c r="F190" s="33">
        <f t="shared" si="53"/>
        <v>1.4</v>
      </c>
      <c r="G190" s="37" t="s">
        <v>277</v>
      </c>
      <c r="H190" s="7" t="s">
        <v>278</v>
      </c>
      <c r="I190" s="7" t="s">
        <v>216</v>
      </c>
      <c r="J190" s="6" t="s">
        <v>36</v>
      </c>
      <c r="K190" s="6" t="s">
        <v>36</v>
      </c>
      <c r="L190" s="6">
        <v>1</v>
      </c>
      <c r="M190" s="6" t="s">
        <v>35</v>
      </c>
      <c r="N190" s="6">
        <v>1</v>
      </c>
      <c r="O190" s="6" t="s">
        <v>418</v>
      </c>
      <c r="P190" s="6" t="s">
        <v>35</v>
      </c>
      <c r="Q190" s="6">
        <v>2</v>
      </c>
      <c r="R190" s="6" t="s">
        <v>36</v>
      </c>
      <c r="S190" s="48" t="s">
        <v>35</v>
      </c>
      <c r="T190" s="6" t="s">
        <v>36</v>
      </c>
      <c r="U190" s="6" t="s">
        <v>36</v>
      </c>
      <c r="V190" s="48" t="s">
        <v>36</v>
      </c>
      <c r="W190" s="48" t="s">
        <v>35</v>
      </c>
      <c r="X190" s="48" t="s">
        <v>36</v>
      </c>
      <c r="Y190" s="6"/>
      <c r="Z190" s="6" t="s">
        <v>36</v>
      </c>
    </row>
    <row r="191" spans="1:26" customFormat="1">
      <c r="A191" s="85"/>
      <c r="B191" s="87"/>
      <c r="C191" s="24">
        <v>1.4</v>
      </c>
      <c r="D191" s="24">
        <v>1.1499999999999999</v>
      </c>
      <c r="E191" s="33">
        <f t="shared" si="52"/>
        <v>1.6099999999999999</v>
      </c>
      <c r="F191" s="33">
        <f t="shared" si="53"/>
        <v>1.6099999999999999</v>
      </c>
      <c r="G191" s="37" t="s">
        <v>279</v>
      </c>
      <c r="H191" s="7" t="s">
        <v>280</v>
      </c>
      <c r="I191" s="7" t="s">
        <v>216</v>
      </c>
      <c r="J191" s="6" t="s">
        <v>36</v>
      </c>
      <c r="K191" s="6" t="s">
        <v>36</v>
      </c>
      <c r="L191" s="6">
        <v>2</v>
      </c>
      <c r="M191" s="6">
        <v>1</v>
      </c>
      <c r="N191" s="6">
        <v>1</v>
      </c>
      <c r="O191" s="6" t="s">
        <v>39</v>
      </c>
      <c r="P191" s="6" t="s">
        <v>35</v>
      </c>
      <c r="Q191" s="6">
        <v>2</v>
      </c>
      <c r="R191" s="6" t="s">
        <v>36</v>
      </c>
      <c r="S191" s="48" t="s">
        <v>35</v>
      </c>
      <c r="T191" s="6" t="s">
        <v>36</v>
      </c>
      <c r="U191" s="6" t="s">
        <v>36</v>
      </c>
      <c r="V191" s="48" t="s">
        <v>36</v>
      </c>
      <c r="W191" s="48" t="s">
        <v>35</v>
      </c>
      <c r="X191" s="48" t="s">
        <v>36</v>
      </c>
      <c r="Y191" s="6"/>
      <c r="Z191" s="6" t="s">
        <v>36</v>
      </c>
    </row>
    <row r="192" spans="1:26" customFormat="1">
      <c r="A192" s="85"/>
      <c r="B192" s="87"/>
      <c r="C192" s="24">
        <v>1.4</v>
      </c>
      <c r="D192" s="24">
        <v>1.4</v>
      </c>
      <c r="E192" s="33">
        <f t="shared" si="52"/>
        <v>1.9599999999999997</v>
      </c>
      <c r="F192" s="33">
        <f t="shared" si="53"/>
        <v>1.9599999999999997</v>
      </c>
      <c r="G192" s="37" t="s">
        <v>281</v>
      </c>
      <c r="H192" s="7" t="s">
        <v>282</v>
      </c>
      <c r="I192" s="7" t="s">
        <v>216</v>
      </c>
      <c r="J192" s="6" t="s">
        <v>36</v>
      </c>
      <c r="K192" s="6" t="s">
        <v>36</v>
      </c>
      <c r="L192" s="6" t="s">
        <v>36</v>
      </c>
      <c r="M192" s="6" t="s">
        <v>36</v>
      </c>
      <c r="N192" s="6">
        <v>1</v>
      </c>
      <c r="O192" s="6">
        <v>2</v>
      </c>
      <c r="P192" s="6">
        <v>1</v>
      </c>
      <c r="Q192" s="6">
        <v>2</v>
      </c>
      <c r="R192" s="6" t="s">
        <v>36</v>
      </c>
      <c r="S192" s="48" t="s">
        <v>35</v>
      </c>
      <c r="T192" s="6" t="s">
        <v>36</v>
      </c>
      <c r="U192" s="6" t="s">
        <v>36</v>
      </c>
      <c r="V192" s="48" t="s">
        <v>36</v>
      </c>
      <c r="W192" s="48" t="s">
        <v>35</v>
      </c>
      <c r="X192" s="48" t="s">
        <v>36</v>
      </c>
      <c r="Y192" s="6"/>
      <c r="Z192" s="6" t="s">
        <v>36</v>
      </c>
    </row>
    <row r="193" spans="1:26" customFormat="1">
      <c r="A193" s="85"/>
      <c r="B193" s="87"/>
      <c r="C193" s="24">
        <v>1.4</v>
      </c>
      <c r="D193" s="24">
        <v>1.4</v>
      </c>
      <c r="E193" s="33">
        <f t="shared" si="52"/>
        <v>1.9599999999999997</v>
      </c>
      <c r="F193" s="33">
        <f t="shared" si="53"/>
        <v>1.9599999999999997</v>
      </c>
      <c r="G193" s="37" t="s">
        <v>283</v>
      </c>
      <c r="H193" s="7" t="s">
        <v>284</v>
      </c>
      <c r="I193" s="7" t="s">
        <v>216</v>
      </c>
      <c r="J193" s="6" t="s">
        <v>36</v>
      </c>
      <c r="K193" s="6" t="s">
        <v>36</v>
      </c>
      <c r="L193" s="6" t="s">
        <v>36</v>
      </c>
      <c r="M193" s="6" t="s">
        <v>36</v>
      </c>
      <c r="N193" s="6">
        <v>1</v>
      </c>
      <c r="O193" s="6">
        <v>3</v>
      </c>
      <c r="P193" s="6" t="s">
        <v>35</v>
      </c>
      <c r="Q193" s="6">
        <v>2</v>
      </c>
      <c r="R193" s="6" t="s">
        <v>36</v>
      </c>
      <c r="S193" s="48" t="s">
        <v>35</v>
      </c>
      <c r="T193" s="6" t="s">
        <v>36</v>
      </c>
      <c r="U193" s="6" t="s">
        <v>36</v>
      </c>
      <c r="V193" s="48" t="s">
        <v>36</v>
      </c>
      <c r="W193" s="48" t="s">
        <v>35</v>
      </c>
      <c r="X193" s="48" t="s">
        <v>36</v>
      </c>
      <c r="Y193" s="6"/>
      <c r="Z193" s="6" t="s">
        <v>36</v>
      </c>
    </row>
    <row r="194" spans="1:26">
      <c r="A194" s="85"/>
      <c r="B194" s="87"/>
      <c r="C194" s="24">
        <v>1.4</v>
      </c>
      <c r="D194" s="24">
        <v>1</v>
      </c>
      <c r="E194" s="33">
        <f t="shared" si="52"/>
        <v>1.4</v>
      </c>
      <c r="F194" s="33">
        <f t="shared" si="53"/>
        <v>1.4</v>
      </c>
      <c r="G194" s="37" t="s">
        <v>285</v>
      </c>
      <c r="H194" s="37" t="s">
        <v>286</v>
      </c>
      <c r="I194" s="37" t="s">
        <v>33</v>
      </c>
      <c r="J194" s="38">
        <v>2</v>
      </c>
      <c r="K194" s="38" t="s">
        <v>34</v>
      </c>
      <c r="L194" s="38">
        <v>1</v>
      </c>
      <c r="M194" s="38" t="s">
        <v>35</v>
      </c>
      <c r="N194" s="38">
        <v>1</v>
      </c>
      <c r="O194" s="38" t="s">
        <v>418</v>
      </c>
      <c r="P194" s="38" t="s">
        <v>35</v>
      </c>
      <c r="Q194" s="38">
        <v>4</v>
      </c>
      <c r="R194" s="38" t="s">
        <v>36</v>
      </c>
      <c r="S194" s="48" t="s">
        <v>36</v>
      </c>
      <c r="T194" s="38" t="s">
        <v>47</v>
      </c>
      <c r="U194" s="38" t="s">
        <v>48</v>
      </c>
      <c r="V194" s="48" t="s">
        <v>574</v>
      </c>
      <c r="W194" s="48" t="s">
        <v>35</v>
      </c>
      <c r="X194" s="48" t="s">
        <v>36</v>
      </c>
      <c r="Y194" s="38"/>
      <c r="Z194" s="6" t="s">
        <v>49</v>
      </c>
    </row>
    <row r="195" spans="1:26">
      <c r="A195" s="85"/>
      <c r="B195" s="87"/>
      <c r="C195" s="24">
        <v>1.4</v>
      </c>
      <c r="D195" s="24">
        <v>1.1499999999999999</v>
      </c>
      <c r="E195" s="33">
        <f t="shared" si="52"/>
        <v>1.6099999999999999</v>
      </c>
      <c r="F195" s="33">
        <f t="shared" si="53"/>
        <v>1.6099999999999999</v>
      </c>
      <c r="G195" s="37" t="s">
        <v>287</v>
      </c>
      <c r="H195" s="37" t="s">
        <v>288</v>
      </c>
      <c r="I195" s="37" t="s">
        <v>33</v>
      </c>
      <c r="J195" s="38">
        <v>2</v>
      </c>
      <c r="K195" s="38" t="s">
        <v>34</v>
      </c>
      <c r="L195" s="38">
        <v>2</v>
      </c>
      <c r="M195" s="38">
        <v>1</v>
      </c>
      <c r="N195" s="38">
        <v>1</v>
      </c>
      <c r="O195" s="38" t="s">
        <v>39</v>
      </c>
      <c r="P195" s="38" t="s">
        <v>35</v>
      </c>
      <c r="Q195" s="38">
        <v>4</v>
      </c>
      <c r="R195" s="38" t="s">
        <v>36</v>
      </c>
      <c r="S195" s="48" t="s">
        <v>36</v>
      </c>
      <c r="T195" s="38" t="s">
        <v>47</v>
      </c>
      <c r="U195" s="38" t="s">
        <v>48</v>
      </c>
      <c r="V195" s="48" t="s">
        <v>574</v>
      </c>
      <c r="W195" s="48" t="s">
        <v>35</v>
      </c>
      <c r="X195" s="48" t="s">
        <v>36</v>
      </c>
      <c r="Y195" s="38"/>
      <c r="Z195" s="6" t="s">
        <v>49</v>
      </c>
    </row>
    <row r="196" spans="1:26">
      <c r="A196" s="85"/>
      <c r="B196" s="87"/>
      <c r="C196" s="24">
        <v>1.4</v>
      </c>
      <c r="D196" s="24">
        <v>1.4</v>
      </c>
      <c r="E196" s="33">
        <f t="shared" si="52"/>
        <v>1.9599999999999997</v>
      </c>
      <c r="F196" s="33">
        <f t="shared" si="53"/>
        <v>1.9599999999999997</v>
      </c>
      <c r="G196" s="37" t="s">
        <v>289</v>
      </c>
      <c r="H196" s="37" t="s">
        <v>290</v>
      </c>
      <c r="I196" s="37" t="s">
        <v>33</v>
      </c>
      <c r="J196" s="38">
        <v>2</v>
      </c>
      <c r="K196" s="38" t="s">
        <v>34</v>
      </c>
      <c r="L196" s="38" t="s">
        <v>36</v>
      </c>
      <c r="M196" s="38" t="s">
        <v>36</v>
      </c>
      <c r="N196" s="38">
        <v>1</v>
      </c>
      <c r="O196" s="38">
        <v>2</v>
      </c>
      <c r="P196" s="38">
        <v>1</v>
      </c>
      <c r="Q196" s="38">
        <v>4</v>
      </c>
      <c r="R196" s="38" t="s">
        <v>36</v>
      </c>
      <c r="S196" s="48" t="s">
        <v>36</v>
      </c>
      <c r="T196" s="38" t="s">
        <v>47</v>
      </c>
      <c r="U196" s="38" t="s">
        <v>48</v>
      </c>
      <c r="V196" s="48" t="s">
        <v>574</v>
      </c>
      <c r="W196" s="48" t="s">
        <v>35</v>
      </c>
      <c r="X196" s="48" t="s">
        <v>36</v>
      </c>
      <c r="Y196" s="38"/>
      <c r="Z196" s="6" t="s">
        <v>49</v>
      </c>
    </row>
    <row r="197" spans="1:26">
      <c r="A197" s="85"/>
      <c r="B197" s="87"/>
      <c r="C197" s="24">
        <v>1.4</v>
      </c>
      <c r="D197" s="24">
        <v>1.4</v>
      </c>
      <c r="E197" s="33">
        <f t="shared" si="52"/>
        <v>1.9599999999999997</v>
      </c>
      <c r="F197" s="33">
        <f t="shared" si="53"/>
        <v>1.9599999999999997</v>
      </c>
      <c r="G197" s="37" t="s">
        <v>291</v>
      </c>
      <c r="H197" s="37" t="s">
        <v>292</v>
      </c>
      <c r="I197" s="37" t="s">
        <v>33</v>
      </c>
      <c r="J197" s="38">
        <v>2</v>
      </c>
      <c r="K197" s="38" t="s">
        <v>34</v>
      </c>
      <c r="L197" s="38" t="s">
        <v>36</v>
      </c>
      <c r="M197" s="38" t="s">
        <v>36</v>
      </c>
      <c r="N197" s="38">
        <v>1</v>
      </c>
      <c r="O197" s="38">
        <v>3</v>
      </c>
      <c r="P197" s="38" t="s">
        <v>35</v>
      </c>
      <c r="Q197" s="38">
        <v>4</v>
      </c>
      <c r="R197" s="38" t="s">
        <v>36</v>
      </c>
      <c r="S197" s="48" t="s">
        <v>36</v>
      </c>
      <c r="T197" s="38" t="s">
        <v>47</v>
      </c>
      <c r="U197" s="38" t="s">
        <v>48</v>
      </c>
      <c r="V197" s="48" t="s">
        <v>574</v>
      </c>
      <c r="W197" s="48" t="s">
        <v>35</v>
      </c>
      <c r="X197" s="48" t="s">
        <v>36</v>
      </c>
      <c r="Y197" s="38"/>
      <c r="Z197" s="6" t="s">
        <v>49</v>
      </c>
    </row>
    <row r="198" spans="1:26">
      <c r="A198" s="85"/>
      <c r="B198" s="87"/>
      <c r="C198" s="24">
        <v>1.4</v>
      </c>
      <c r="D198" s="24">
        <v>1</v>
      </c>
      <c r="E198" s="33">
        <f t="shared" si="52"/>
        <v>1.4</v>
      </c>
      <c r="F198" s="33">
        <f t="shared" si="53"/>
        <v>1.4</v>
      </c>
      <c r="G198" s="37" t="s">
        <v>293</v>
      </c>
      <c r="H198" s="37" t="s">
        <v>294</v>
      </c>
      <c r="I198" s="37" t="s">
        <v>86</v>
      </c>
      <c r="J198" s="38">
        <v>2</v>
      </c>
      <c r="K198" s="38" t="s">
        <v>34</v>
      </c>
      <c r="L198" s="38">
        <v>1</v>
      </c>
      <c r="M198" s="38" t="s">
        <v>35</v>
      </c>
      <c r="N198" s="38">
        <v>1</v>
      </c>
      <c r="O198" s="38" t="s">
        <v>418</v>
      </c>
      <c r="P198" s="38" t="s">
        <v>35</v>
      </c>
      <c r="Q198" s="38">
        <v>4</v>
      </c>
      <c r="R198" s="38" t="s">
        <v>36</v>
      </c>
      <c r="S198" s="48" t="s">
        <v>36</v>
      </c>
      <c r="T198" s="38" t="s">
        <v>47</v>
      </c>
      <c r="U198" s="38" t="s">
        <v>48</v>
      </c>
      <c r="V198" s="48" t="s">
        <v>574</v>
      </c>
      <c r="W198" s="48" t="s">
        <v>35</v>
      </c>
      <c r="X198" s="48" t="s">
        <v>36</v>
      </c>
      <c r="Y198" s="38"/>
      <c r="Z198" s="6" t="s">
        <v>49</v>
      </c>
    </row>
    <row r="199" spans="1:26">
      <c r="A199" s="85"/>
      <c r="B199" s="87"/>
      <c r="C199" s="24">
        <v>1.4</v>
      </c>
      <c r="D199" s="24">
        <v>1.1499999999999999</v>
      </c>
      <c r="E199" s="33">
        <f t="shared" si="52"/>
        <v>1.6099999999999999</v>
      </c>
      <c r="F199" s="33">
        <f t="shared" si="53"/>
        <v>1.6099999999999999</v>
      </c>
      <c r="G199" s="37" t="s">
        <v>295</v>
      </c>
      <c r="H199" s="37" t="s">
        <v>296</v>
      </c>
      <c r="I199" s="37" t="s">
        <v>86</v>
      </c>
      <c r="J199" s="38">
        <v>2</v>
      </c>
      <c r="K199" s="38" t="s">
        <v>34</v>
      </c>
      <c r="L199" s="38">
        <v>2</v>
      </c>
      <c r="M199" s="38">
        <v>1</v>
      </c>
      <c r="N199" s="38">
        <v>1</v>
      </c>
      <c r="O199" s="38" t="s">
        <v>39</v>
      </c>
      <c r="P199" s="38" t="s">
        <v>35</v>
      </c>
      <c r="Q199" s="38">
        <v>4</v>
      </c>
      <c r="R199" s="38" t="s">
        <v>36</v>
      </c>
      <c r="S199" s="48" t="s">
        <v>36</v>
      </c>
      <c r="T199" s="38" t="s">
        <v>47</v>
      </c>
      <c r="U199" s="38" t="s">
        <v>48</v>
      </c>
      <c r="V199" s="48" t="s">
        <v>574</v>
      </c>
      <c r="W199" s="48" t="s">
        <v>35</v>
      </c>
      <c r="X199" s="48" t="s">
        <v>36</v>
      </c>
      <c r="Y199" s="38"/>
      <c r="Z199" s="6" t="s">
        <v>49</v>
      </c>
    </row>
    <row r="200" spans="1:26">
      <c r="A200" s="85"/>
      <c r="B200" s="87"/>
      <c r="C200" s="24">
        <v>1.4</v>
      </c>
      <c r="D200" s="24">
        <v>1.4</v>
      </c>
      <c r="E200" s="33">
        <f t="shared" si="52"/>
        <v>1.9599999999999997</v>
      </c>
      <c r="F200" s="33">
        <f t="shared" si="53"/>
        <v>1.9599999999999997</v>
      </c>
      <c r="G200" s="37" t="s">
        <v>297</v>
      </c>
      <c r="H200" s="37" t="s">
        <v>298</v>
      </c>
      <c r="I200" s="37" t="s">
        <v>86</v>
      </c>
      <c r="J200" s="38">
        <v>2</v>
      </c>
      <c r="K200" s="38" t="s">
        <v>34</v>
      </c>
      <c r="L200" s="38" t="s">
        <v>36</v>
      </c>
      <c r="M200" s="38" t="s">
        <v>36</v>
      </c>
      <c r="N200" s="38">
        <v>1</v>
      </c>
      <c r="O200" s="38">
        <v>2</v>
      </c>
      <c r="P200" s="38">
        <v>1</v>
      </c>
      <c r="Q200" s="38">
        <v>4</v>
      </c>
      <c r="R200" s="38" t="s">
        <v>36</v>
      </c>
      <c r="S200" s="48" t="s">
        <v>36</v>
      </c>
      <c r="T200" s="38" t="s">
        <v>47</v>
      </c>
      <c r="U200" s="38" t="s">
        <v>48</v>
      </c>
      <c r="V200" s="48" t="s">
        <v>574</v>
      </c>
      <c r="W200" s="48" t="s">
        <v>35</v>
      </c>
      <c r="X200" s="48" t="s">
        <v>36</v>
      </c>
      <c r="Y200" s="38"/>
      <c r="Z200" s="6" t="s">
        <v>49</v>
      </c>
    </row>
    <row r="201" spans="1:26">
      <c r="A201" s="85"/>
      <c r="B201" s="87"/>
      <c r="C201" s="24">
        <v>1.4</v>
      </c>
      <c r="D201" s="24">
        <v>1.4</v>
      </c>
      <c r="E201" s="33">
        <f t="shared" si="52"/>
        <v>1.9599999999999997</v>
      </c>
      <c r="F201" s="33">
        <f t="shared" si="53"/>
        <v>1.9599999999999997</v>
      </c>
      <c r="G201" s="37" t="s">
        <v>299</v>
      </c>
      <c r="H201" s="37" t="s">
        <v>300</v>
      </c>
      <c r="I201" s="37" t="s">
        <v>86</v>
      </c>
      <c r="J201" s="38">
        <v>2</v>
      </c>
      <c r="K201" s="38" t="s">
        <v>34</v>
      </c>
      <c r="L201" s="38" t="s">
        <v>36</v>
      </c>
      <c r="M201" s="38" t="s">
        <v>36</v>
      </c>
      <c r="N201" s="38">
        <v>1</v>
      </c>
      <c r="O201" s="38">
        <v>3</v>
      </c>
      <c r="P201" s="38" t="s">
        <v>35</v>
      </c>
      <c r="Q201" s="38">
        <v>4</v>
      </c>
      <c r="R201" s="38" t="s">
        <v>36</v>
      </c>
      <c r="S201" s="48" t="s">
        <v>36</v>
      </c>
      <c r="T201" s="38" t="s">
        <v>47</v>
      </c>
      <c r="U201" s="38" t="s">
        <v>48</v>
      </c>
      <c r="V201" s="48" t="s">
        <v>574</v>
      </c>
      <c r="W201" s="48" t="s">
        <v>35</v>
      </c>
      <c r="X201" s="48" t="s">
        <v>36</v>
      </c>
      <c r="Y201" s="38"/>
      <c r="Z201" s="6" t="s">
        <v>49</v>
      </c>
    </row>
    <row r="202" spans="1:26" ht="24">
      <c r="A202" s="85"/>
      <c r="B202" s="87"/>
      <c r="C202" s="24">
        <v>1.4</v>
      </c>
      <c r="D202" s="24">
        <v>1</v>
      </c>
      <c r="E202" s="33">
        <f t="shared" si="52"/>
        <v>1.4</v>
      </c>
      <c r="F202" s="33">
        <f t="shared" si="53"/>
        <v>1.4</v>
      </c>
      <c r="G202" s="37" t="s">
        <v>301</v>
      </c>
      <c r="H202" s="37" t="s">
        <v>302</v>
      </c>
      <c r="I202" s="37" t="s">
        <v>131</v>
      </c>
      <c r="J202" s="38">
        <v>2</v>
      </c>
      <c r="K202" s="38" t="s">
        <v>34</v>
      </c>
      <c r="L202" s="38">
        <v>1</v>
      </c>
      <c r="M202" s="38" t="s">
        <v>35</v>
      </c>
      <c r="N202" s="38">
        <v>1</v>
      </c>
      <c r="O202" s="38" t="s">
        <v>418</v>
      </c>
      <c r="P202" s="38" t="s">
        <v>35</v>
      </c>
      <c r="Q202" s="38">
        <v>4</v>
      </c>
      <c r="R202" s="38" t="s">
        <v>36</v>
      </c>
      <c r="S202" s="48" t="s">
        <v>35</v>
      </c>
      <c r="T202" s="38" t="s">
        <v>47</v>
      </c>
      <c r="U202" s="38" t="s">
        <v>142</v>
      </c>
      <c r="V202" s="48" t="s">
        <v>574</v>
      </c>
      <c r="W202" s="48" t="s">
        <v>35</v>
      </c>
      <c r="X202" s="48" t="s">
        <v>36</v>
      </c>
      <c r="Y202" s="47" t="s">
        <v>576</v>
      </c>
      <c r="Z202" s="38" t="s">
        <v>436</v>
      </c>
    </row>
    <row r="203" spans="1:26" ht="24">
      <c r="A203" s="85"/>
      <c r="B203" s="87"/>
      <c r="C203" s="24">
        <v>1.4</v>
      </c>
      <c r="D203" s="24">
        <v>1.1499999999999999</v>
      </c>
      <c r="E203" s="33">
        <f t="shared" si="52"/>
        <v>1.6099999999999999</v>
      </c>
      <c r="F203" s="33">
        <f t="shared" si="53"/>
        <v>1.6099999999999999</v>
      </c>
      <c r="G203" s="37" t="s">
        <v>303</v>
      </c>
      <c r="H203" s="37" t="s">
        <v>304</v>
      </c>
      <c r="I203" s="37" t="s">
        <v>131</v>
      </c>
      <c r="J203" s="38">
        <v>2</v>
      </c>
      <c r="K203" s="38" t="s">
        <v>34</v>
      </c>
      <c r="L203" s="38">
        <v>2</v>
      </c>
      <c r="M203" s="38">
        <v>1</v>
      </c>
      <c r="N203" s="38">
        <v>1</v>
      </c>
      <c r="O203" s="38" t="s">
        <v>39</v>
      </c>
      <c r="P203" s="38" t="s">
        <v>35</v>
      </c>
      <c r="Q203" s="38">
        <v>4</v>
      </c>
      <c r="R203" s="38" t="s">
        <v>36</v>
      </c>
      <c r="S203" s="48" t="s">
        <v>35</v>
      </c>
      <c r="T203" s="38" t="s">
        <v>47</v>
      </c>
      <c r="U203" s="38" t="s">
        <v>142</v>
      </c>
      <c r="V203" s="48" t="s">
        <v>574</v>
      </c>
      <c r="W203" s="48" t="s">
        <v>35</v>
      </c>
      <c r="X203" s="48" t="s">
        <v>36</v>
      </c>
      <c r="Y203" s="47" t="s">
        <v>576</v>
      </c>
      <c r="Z203" s="38" t="s">
        <v>436</v>
      </c>
    </row>
    <row r="204" spans="1:26" ht="24">
      <c r="A204" s="85"/>
      <c r="B204" s="87"/>
      <c r="C204" s="24">
        <v>1.4</v>
      </c>
      <c r="D204" s="24">
        <v>1.4</v>
      </c>
      <c r="E204" s="33">
        <f t="shared" si="52"/>
        <v>1.9599999999999997</v>
      </c>
      <c r="F204" s="33">
        <f t="shared" si="53"/>
        <v>1.9599999999999997</v>
      </c>
      <c r="G204" s="37" t="s">
        <v>305</v>
      </c>
      <c r="H204" s="37" t="s">
        <v>306</v>
      </c>
      <c r="I204" s="37" t="s">
        <v>131</v>
      </c>
      <c r="J204" s="38">
        <v>2</v>
      </c>
      <c r="K204" s="38" t="s">
        <v>34</v>
      </c>
      <c r="L204" s="38" t="s">
        <v>36</v>
      </c>
      <c r="M204" s="38" t="s">
        <v>36</v>
      </c>
      <c r="N204" s="38">
        <v>1</v>
      </c>
      <c r="O204" s="38">
        <v>2</v>
      </c>
      <c r="P204" s="38">
        <v>1</v>
      </c>
      <c r="Q204" s="38">
        <v>4</v>
      </c>
      <c r="R204" s="38" t="s">
        <v>36</v>
      </c>
      <c r="S204" s="48" t="s">
        <v>35</v>
      </c>
      <c r="T204" s="38" t="s">
        <v>47</v>
      </c>
      <c r="U204" s="38" t="s">
        <v>142</v>
      </c>
      <c r="V204" s="48" t="s">
        <v>574</v>
      </c>
      <c r="W204" s="48" t="s">
        <v>35</v>
      </c>
      <c r="X204" s="48" t="s">
        <v>36</v>
      </c>
      <c r="Y204" s="47" t="s">
        <v>576</v>
      </c>
      <c r="Z204" s="38" t="s">
        <v>436</v>
      </c>
    </row>
    <row r="205" spans="1:26" ht="24">
      <c r="A205" s="85"/>
      <c r="B205" s="87"/>
      <c r="C205" s="24">
        <v>1.4</v>
      </c>
      <c r="D205" s="24">
        <v>1.4</v>
      </c>
      <c r="E205" s="33">
        <f t="shared" si="52"/>
        <v>1.9599999999999997</v>
      </c>
      <c r="F205" s="33">
        <f t="shared" si="53"/>
        <v>1.9599999999999997</v>
      </c>
      <c r="G205" s="37" t="s">
        <v>307</v>
      </c>
      <c r="H205" s="37" t="s">
        <v>308</v>
      </c>
      <c r="I205" s="37" t="s">
        <v>131</v>
      </c>
      <c r="J205" s="38">
        <v>2</v>
      </c>
      <c r="K205" s="38" t="s">
        <v>34</v>
      </c>
      <c r="L205" s="38" t="s">
        <v>36</v>
      </c>
      <c r="M205" s="38" t="s">
        <v>36</v>
      </c>
      <c r="N205" s="38">
        <v>1</v>
      </c>
      <c r="O205" s="38">
        <v>3</v>
      </c>
      <c r="P205" s="38" t="s">
        <v>35</v>
      </c>
      <c r="Q205" s="38">
        <v>4</v>
      </c>
      <c r="R205" s="38" t="s">
        <v>36</v>
      </c>
      <c r="S205" s="48" t="s">
        <v>35</v>
      </c>
      <c r="T205" s="38" t="s">
        <v>47</v>
      </c>
      <c r="U205" s="38" t="s">
        <v>142</v>
      </c>
      <c r="V205" s="48" t="s">
        <v>574</v>
      </c>
      <c r="W205" s="48" t="s">
        <v>35</v>
      </c>
      <c r="X205" s="48" t="s">
        <v>36</v>
      </c>
      <c r="Y205" s="47" t="s">
        <v>576</v>
      </c>
      <c r="Z205" s="38" t="s">
        <v>436</v>
      </c>
    </row>
    <row r="206" spans="1:26">
      <c r="A206" s="85"/>
      <c r="B206" s="87"/>
      <c r="C206" s="24">
        <v>1.4</v>
      </c>
      <c r="D206" s="24">
        <v>1</v>
      </c>
      <c r="E206" s="33">
        <f t="shared" si="52"/>
        <v>1.4</v>
      </c>
      <c r="F206" s="33">
        <f t="shared" si="53"/>
        <v>1.4</v>
      </c>
      <c r="G206" s="37" t="s">
        <v>309</v>
      </c>
      <c r="H206" s="37" t="s">
        <v>310</v>
      </c>
      <c r="I206" s="37" t="s">
        <v>175</v>
      </c>
      <c r="J206" s="38">
        <v>2</v>
      </c>
      <c r="K206" s="38" t="s">
        <v>34</v>
      </c>
      <c r="L206" s="38">
        <v>1</v>
      </c>
      <c r="M206" s="38" t="s">
        <v>35</v>
      </c>
      <c r="N206" s="38">
        <v>1</v>
      </c>
      <c r="O206" s="38" t="s">
        <v>418</v>
      </c>
      <c r="P206" s="38" t="s">
        <v>35</v>
      </c>
      <c r="Q206" s="38">
        <v>4</v>
      </c>
      <c r="R206" s="38" t="s">
        <v>36</v>
      </c>
      <c r="S206" s="48" t="s">
        <v>35</v>
      </c>
      <c r="T206" s="38" t="s">
        <v>47</v>
      </c>
      <c r="U206" s="38" t="s">
        <v>183</v>
      </c>
      <c r="V206" s="48" t="s">
        <v>574</v>
      </c>
      <c r="W206" s="48" t="s">
        <v>35</v>
      </c>
      <c r="X206" s="48" t="s">
        <v>36</v>
      </c>
      <c r="Y206" s="38" t="s">
        <v>577</v>
      </c>
      <c r="Z206" s="6" t="s">
        <v>184</v>
      </c>
    </row>
    <row r="207" spans="1:26">
      <c r="A207" s="85"/>
      <c r="B207" s="87"/>
      <c r="C207" s="24">
        <v>1.4</v>
      </c>
      <c r="D207" s="24">
        <v>1.1499999999999999</v>
      </c>
      <c r="E207" s="33">
        <f t="shared" si="52"/>
        <v>1.6099999999999999</v>
      </c>
      <c r="F207" s="33">
        <f t="shared" si="53"/>
        <v>1.6099999999999999</v>
      </c>
      <c r="G207" s="37" t="s">
        <v>311</v>
      </c>
      <c r="H207" s="37" t="s">
        <v>312</v>
      </c>
      <c r="I207" s="37" t="s">
        <v>175</v>
      </c>
      <c r="J207" s="38">
        <v>2</v>
      </c>
      <c r="K207" s="38" t="s">
        <v>34</v>
      </c>
      <c r="L207" s="38">
        <v>2</v>
      </c>
      <c r="M207" s="38">
        <v>1</v>
      </c>
      <c r="N207" s="38">
        <v>1</v>
      </c>
      <c r="O207" s="38" t="s">
        <v>39</v>
      </c>
      <c r="P207" s="38" t="s">
        <v>35</v>
      </c>
      <c r="Q207" s="38">
        <v>4</v>
      </c>
      <c r="R207" s="38" t="s">
        <v>36</v>
      </c>
      <c r="S207" s="48" t="s">
        <v>35</v>
      </c>
      <c r="T207" s="38" t="s">
        <v>47</v>
      </c>
      <c r="U207" s="38" t="s">
        <v>183</v>
      </c>
      <c r="V207" s="48" t="s">
        <v>574</v>
      </c>
      <c r="W207" s="48" t="s">
        <v>35</v>
      </c>
      <c r="X207" s="48" t="s">
        <v>36</v>
      </c>
      <c r="Y207" s="38" t="s">
        <v>577</v>
      </c>
      <c r="Z207" s="6" t="s">
        <v>184</v>
      </c>
    </row>
    <row r="208" spans="1:26">
      <c r="A208" s="85"/>
      <c r="B208" s="87"/>
      <c r="C208" s="24">
        <v>1.4</v>
      </c>
      <c r="D208" s="24">
        <v>1.4</v>
      </c>
      <c r="E208" s="33">
        <f t="shared" si="52"/>
        <v>1.9599999999999997</v>
      </c>
      <c r="F208" s="33">
        <f t="shared" si="53"/>
        <v>1.9599999999999997</v>
      </c>
      <c r="G208" s="37" t="s">
        <v>313</v>
      </c>
      <c r="H208" s="37" t="s">
        <v>314</v>
      </c>
      <c r="I208" s="37" t="s">
        <v>175</v>
      </c>
      <c r="J208" s="38">
        <v>2</v>
      </c>
      <c r="K208" s="38" t="s">
        <v>34</v>
      </c>
      <c r="L208" s="38" t="s">
        <v>36</v>
      </c>
      <c r="M208" s="38" t="s">
        <v>36</v>
      </c>
      <c r="N208" s="38">
        <v>1</v>
      </c>
      <c r="O208" s="38">
        <v>2</v>
      </c>
      <c r="P208" s="38">
        <v>1</v>
      </c>
      <c r="Q208" s="38">
        <v>4</v>
      </c>
      <c r="R208" s="38" t="s">
        <v>36</v>
      </c>
      <c r="S208" s="48" t="s">
        <v>35</v>
      </c>
      <c r="T208" s="38" t="s">
        <v>47</v>
      </c>
      <c r="U208" s="38" t="s">
        <v>183</v>
      </c>
      <c r="V208" s="48" t="s">
        <v>574</v>
      </c>
      <c r="W208" s="48" t="s">
        <v>35</v>
      </c>
      <c r="X208" s="48" t="s">
        <v>36</v>
      </c>
      <c r="Y208" s="38" t="s">
        <v>577</v>
      </c>
      <c r="Z208" s="6" t="s">
        <v>184</v>
      </c>
    </row>
    <row r="209" spans="1:26">
      <c r="A209" s="85"/>
      <c r="B209" s="87"/>
      <c r="C209" s="24">
        <v>1.4</v>
      </c>
      <c r="D209" s="24">
        <v>1.4</v>
      </c>
      <c r="E209" s="33">
        <f t="shared" si="52"/>
        <v>1.9599999999999997</v>
      </c>
      <c r="F209" s="33">
        <f t="shared" si="53"/>
        <v>1.9599999999999997</v>
      </c>
      <c r="G209" s="37" t="s">
        <v>315</v>
      </c>
      <c r="H209" s="37" t="s">
        <v>316</v>
      </c>
      <c r="I209" s="37" t="s">
        <v>175</v>
      </c>
      <c r="J209" s="38">
        <v>2</v>
      </c>
      <c r="K209" s="38" t="s">
        <v>34</v>
      </c>
      <c r="L209" s="38" t="s">
        <v>36</v>
      </c>
      <c r="M209" s="38" t="s">
        <v>36</v>
      </c>
      <c r="N209" s="38">
        <v>1</v>
      </c>
      <c r="O209" s="38">
        <v>3</v>
      </c>
      <c r="P209" s="38" t="s">
        <v>35</v>
      </c>
      <c r="Q209" s="38">
        <v>4</v>
      </c>
      <c r="R209" s="38" t="s">
        <v>36</v>
      </c>
      <c r="S209" s="48" t="s">
        <v>35</v>
      </c>
      <c r="T209" s="38" t="s">
        <v>47</v>
      </c>
      <c r="U209" s="38" t="s">
        <v>183</v>
      </c>
      <c r="V209" s="48" t="s">
        <v>574</v>
      </c>
      <c r="W209" s="48" t="s">
        <v>35</v>
      </c>
      <c r="X209" s="48" t="s">
        <v>36</v>
      </c>
      <c r="Y209" s="38" t="s">
        <v>577</v>
      </c>
      <c r="Z209" s="6" t="s">
        <v>184</v>
      </c>
    </row>
    <row r="210" spans="1:26" ht="24">
      <c r="A210" s="85"/>
      <c r="B210" s="87"/>
      <c r="C210" s="24">
        <v>1.4</v>
      </c>
      <c r="D210" s="24">
        <v>1</v>
      </c>
      <c r="E210" s="33">
        <f t="shared" si="52"/>
        <v>1.4</v>
      </c>
      <c r="F210" s="33">
        <f t="shared" si="53"/>
        <v>1.4</v>
      </c>
      <c r="G210" s="37" t="s">
        <v>317</v>
      </c>
      <c r="H210" s="37" t="s">
        <v>318</v>
      </c>
      <c r="I210" s="37" t="s">
        <v>207</v>
      </c>
      <c r="J210" s="38" t="s">
        <v>36</v>
      </c>
      <c r="K210" s="38" t="s">
        <v>36</v>
      </c>
      <c r="L210" s="38">
        <v>1</v>
      </c>
      <c r="M210" s="38" t="s">
        <v>35</v>
      </c>
      <c r="N210" s="38">
        <v>1</v>
      </c>
      <c r="O210" s="38" t="s">
        <v>418</v>
      </c>
      <c r="P210" s="38" t="s">
        <v>35</v>
      </c>
      <c r="Q210" s="38">
        <v>4</v>
      </c>
      <c r="R210" s="38" t="s">
        <v>36</v>
      </c>
      <c r="S210" s="48" t="s">
        <v>35</v>
      </c>
      <c r="T210" s="38" t="s">
        <v>47</v>
      </c>
      <c r="U210" s="38" t="s">
        <v>142</v>
      </c>
      <c r="V210" s="48" t="s">
        <v>574</v>
      </c>
      <c r="W210" s="48" t="s">
        <v>35</v>
      </c>
      <c r="X210" s="48" t="s">
        <v>36</v>
      </c>
      <c r="Y210" s="47" t="s">
        <v>576</v>
      </c>
      <c r="Z210" s="38" t="s">
        <v>436</v>
      </c>
    </row>
    <row r="211" spans="1:26" ht="24">
      <c r="A211" s="85"/>
      <c r="B211" s="87"/>
      <c r="C211" s="24">
        <v>1.4</v>
      </c>
      <c r="D211" s="24">
        <v>1.1499999999999999</v>
      </c>
      <c r="E211" s="33">
        <f t="shared" si="52"/>
        <v>1.6099999999999999</v>
      </c>
      <c r="F211" s="33">
        <f t="shared" si="53"/>
        <v>1.6099999999999999</v>
      </c>
      <c r="G211" s="37" t="s">
        <v>319</v>
      </c>
      <c r="H211" s="37" t="s">
        <v>320</v>
      </c>
      <c r="I211" s="37" t="s">
        <v>207</v>
      </c>
      <c r="J211" s="38" t="s">
        <v>36</v>
      </c>
      <c r="K211" s="38" t="s">
        <v>36</v>
      </c>
      <c r="L211" s="38">
        <v>2</v>
      </c>
      <c r="M211" s="38">
        <v>1</v>
      </c>
      <c r="N211" s="38">
        <v>1</v>
      </c>
      <c r="O211" s="38" t="s">
        <v>39</v>
      </c>
      <c r="P211" s="38" t="s">
        <v>35</v>
      </c>
      <c r="Q211" s="38">
        <v>4</v>
      </c>
      <c r="R211" s="38" t="s">
        <v>36</v>
      </c>
      <c r="S211" s="48" t="s">
        <v>35</v>
      </c>
      <c r="T211" s="38" t="s">
        <v>47</v>
      </c>
      <c r="U211" s="38" t="s">
        <v>142</v>
      </c>
      <c r="V211" s="48" t="s">
        <v>574</v>
      </c>
      <c r="W211" s="48" t="s">
        <v>35</v>
      </c>
      <c r="X211" s="48" t="s">
        <v>36</v>
      </c>
      <c r="Y211" s="47" t="s">
        <v>576</v>
      </c>
      <c r="Z211" s="38" t="s">
        <v>436</v>
      </c>
    </row>
    <row r="212" spans="1:26" ht="24">
      <c r="A212" s="85"/>
      <c r="B212" s="87"/>
      <c r="C212" s="24">
        <v>1.4</v>
      </c>
      <c r="D212" s="24">
        <v>1.4</v>
      </c>
      <c r="E212" s="33">
        <f t="shared" si="52"/>
        <v>1.9599999999999997</v>
      </c>
      <c r="F212" s="33">
        <f t="shared" si="53"/>
        <v>1.9599999999999997</v>
      </c>
      <c r="G212" s="37" t="s">
        <v>321</v>
      </c>
      <c r="H212" s="37" t="s">
        <v>322</v>
      </c>
      <c r="I212" s="37" t="s">
        <v>207</v>
      </c>
      <c r="J212" s="38" t="s">
        <v>36</v>
      </c>
      <c r="K212" s="38" t="s">
        <v>36</v>
      </c>
      <c r="L212" s="38" t="s">
        <v>36</v>
      </c>
      <c r="M212" s="38" t="s">
        <v>36</v>
      </c>
      <c r="N212" s="38">
        <v>1</v>
      </c>
      <c r="O212" s="38">
        <v>2</v>
      </c>
      <c r="P212" s="38">
        <v>1</v>
      </c>
      <c r="Q212" s="38">
        <v>4</v>
      </c>
      <c r="R212" s="38" t="s">
        <v>36</v>
      </c>
      <c r="S212" s="48" t="s">
        <v>35</v>
      </c>
      <c r="T212" s="38" t="s">
        <v>47</v>
      </c>
      <c r="U212" s="38" t="s">
        <v>142</v>
      </c>
      <c r="V212" s="48" t="s">
        <v>574</v>
      </c>
      <c r="W212" s="48" t="s">
        <v>35</v>
      </c>
      <c r="X212" s="48" t="s">
        <v>36</v>
      </c>
      <c r="Y212" s="47" t="s">
        <v>576</v>
      </c>
      <c r="Z212" s="38" t="s">
        <v>436</v>
      </c>
    </row>
    <row r="213" spans="1:26" ht="24">
      <c r="A213" s="85"/>
      <c r="B213" s="87"/>
      <c r="C213" s="24">
        <v>1.4</v>
      </c>
      <c r="D213" s="24">
        <v>1.4</v>
      </c>
      <c r="E213" s="33">
        <f t="shared" si="52"/>
        <v>1.9599999999999997</v>
      </c>
      <c r="F213" s="33">
        <f t="shared" si="53"/>
        <v>1.9599999999999997</v>
      </c>
      <c r="G213" s="37" t="s">
        <v>323</v>
      </c>
      <c r="H213" s="37" t="s">
        <v>324</v>
      </c>
      <c r="I213" s="37" t="s">
        <v>207</v>
      </c>
      <c r="J213" s="38" t="s">
        <v>36</v>
      </c>
      <c r="K213" s="38" t="s">
        <v>36</v>
      </c>
      <c r="L213" s="38" t="s">
        <v>36</v>
      </c>
      <c r="M213" s="38" t="s">
        <v>36</v>
      </c>
      <c r="N213" s="38">
        <v>1</v>
      </c>
      <c r="O213" s="38">
        <v>3</v>
      </c>
      <c r="P213" s="38" t="s">
        <v>35</v>
      </c>
      <c r="Q213" s="38">
        <v>4</v>
      </c>
      <c r="R213" s="38" t="s">
        <v>36</v>
      </c>
      <c r="S213" s="48" t="s">
        <v>35</v>
      </c>
      <c r="T213" s="38" t="s">
        <v>47</v>
      </c>
      <c r="U213" s="38" t="s">
        <v>142</v>
      </c>
      <c r="V213" s="48" t="s">
        <v>574</v>
      </c>
      <c r="W213" s="48" t="s">
        <v>35</v>
      </c>
      <c r="X213" s="48" t="s">
        <v>36</v>
      </c>
      <c r="Y213" s="47" t="s">
        <v>576</v>
      </c>
      <c r="Z213" s="38" t="s">
        <v>436</v>
      </c>
    </row>
    <row r="214" spans="1:26">
      <c r="A214" s="85"/>
      <c r="B214" s="87"/>
      <c r="C214" s="24">
        <v>1.4</v>
      </c>
      <c r="D214" s="24">
        <v>1</v>
      </c>
      <c r="E214" s="33">
        <f t="shared" si="52"/>
        <v>1.4</v>
      </c>
      <c r="F214" s="33">
        <f t="shared" si="53"/>
        <v>1.4</v>
      </c>
      <c r="G214" s="37" t="s">
        <v>325</v>
      </c>
      <c r="H214" s="37" t="s">
        <v>326</v>
      </c>
      <c r="I214" s="37" t="s">
        <v>216</v>
      </c>
      <c r="J214" s="38" t="s">
        <v>36</v>
      </c>
      <c r="K214" s="38" t="s">
        <v>36</v>
      </c>
      <c r="L214" s="38">
        <v>1</v>
      </c>
      <c r="M214" s="38" t="s">
        <v>35</v>
      </c>
      <c r="N214" s="38">
        <v>1</v>
      </c>
      <c r="O214" s="38" t="s">
        <v>418</v>
      </c>
      <c r="P214" s="38" t="s">
        <v>35</v>
      </c>
      <c r="Q214" s="38">
        <v>4</v>
      </c>
      <c r="R214" s="38" t="s">
        <v>36</v>
      </c>
      <c r="S214" s="48" t="s">
        <v>35</v>
      </c>
      <c r="T214" s="38" t="s">
        <v>47</v>
      </c>
      <c r="U214" s="38" t="s">
        <v>183</v>
      </c>
      <c r="V214" s="48" t="s">
        <v>574</v>
      </c>
      <c r="W214" s="48" t="s">
        <v>35</v>
      </c>
      <c r="X214" s="48" t="s">
        <v>36</v>
      </c>
      <c r="Y214" s="38" t="s">
        <v>577</v>
      </c>
      <c r="Z214" s="6" t="s">
        <v>184</v>
      </c>
    </row>
    <row r="215" spans="1:26">
      <c r="A215" s="85"/>
      <c r="B215" s="87"/>
      <c r="C215" s="24">
        <v>1.4</v>
      </c>
      <c r="D215" s="24">
        <v>1.1499999999999999</v>
      </c>
      <c r="E215" s="33">
        <f t="shared" si="52"/>
        <v>1.6099999999999999</v>
      </c>
      <c r="F215" s="33">
        <f t="shared" si="53"/>
        <v>1.6099999999999999</v>
      </c>
      <c r="G215" s="37" t="s">
        <v>327</v>
      </c>
      <c r="H215" s="37" t="s">
        <v>328</v>
      </c>
      <c r="I215" s="37" t="s">
        <v>216</v>
      </c>
      <c r="J215" s="38" t="s">
        <v>36</v>
      </c>
      <c r="K215" s="38" t="s">
        <v>36</v>
      </c>
      <c r="L215" s="38">
        <v>2</v>
      </c>
      <c r="M215" s="38">
        <v>1</v>
      </c>
      <c r="N215" s="38">
        <v>1</v>
      </c>
      <c r="O215" s="38" t="s">
        <v>39</v>
      </c>
      <c r="P215" s="38" t="s">
        <v>35</v>
      </c>
      <c r="Q215" s="38">
        <v>4</v>
      </c>
      <c r="R215" s="38" t="s">
        <v>36</v>
      </c>
      <c r="S215" s="48" t="s">
        <v>35</v>
      </c>
      <c r="T215" s="38" t="s">
        <v>47</v>
      </c>
      <c r="U215" s="38" t="s">
        <v>183</v>
      </c>
      <c r="V215" s="48" t="s">
        <v>574</v>
      </c>
      <c r="W215" s="48" t="s">
        <v>35</v>
      </c>
      <c r="X215" s="48" t="s">
        <v>36</v>
      </c>
      <c r="Y215" s="38" t="s">
        <v>577</v>
      </c>
      <c r="Z215" s="6" t="s">
        <v>184</v>
      </c>
    </row>
    <row r="216" spans="1:26">
      <c r="A216" s="85"/>
      <c r="B216" s="87"/>
      <c r="C216" s="24">
        <v>1.4</v>
      </c>
      <c r="D216" s="24">
        <v>1.4</v>
      </c>
      <c r="E216" s="33">
        <f t="shared" si="52"/>
        <v>1.9599999999999997</v>
      </c>
      <c r="F216" s="33">
        <f t="shared" si="53"/>
        <v>1.9599999999999997</v>
      </c>
      <c r="G216" s="37" t="s">
        <v>329</v>
      </c>
      <c r="H216" s="37" t="s">
        <v>330</v>
      </c>
      <c r="I216" s="37" t="s">
        <v>216</v>
      </c>
      <c r="J216" s="38" t="s">
        <v>36</v>
      </c>
      <c r="K216" s="38" t="s">
        <v>36</v>
      </c>
      <c r="L216" s="38" t="s">
        <v>36</v>
      </c>
      <c r="M216" s="38" t="s">
        <v>36</v>
      </c>
      <c r="N216" s="38">
        <v>1</v>
      </c>
      <c r="O216" s="38">
        <v>2</v>
      </c>
      <c r="P216" s="38">
        <v>1</v>
      </c>
      <c r="Q216" s="38">
        <v>4</v>
      </c>
      <c r="R216" s="38" t="s">
        <v>36</v>
      </c>
      <c r="S216" s="48" t="s">
        <v>35</v>
      </c>
      <c r="T216" s="38" t="s">
        <v>47</v>
      </c>
      <c r="U216" s="38" t="s">
        <v>183</v>
      </c>
      <c r="V216" s="48" t="s">
        <v>574</v>
      </c>
      <c r="W216" s="48" t="s">
        <v>35</v>
      </c>
      <c r="X216" s="48" t="s">
        <v>36</v>
      </c>
      <c r="Y216" s="38" t="s">
        <v>577</v>
      </c>
      <c r="Z216" s="6" t="s">
        <v>184</v>
      </c>
    </row>
    <row r="217" spans="1:26">
      <c r="A217" s="85"/>
      <c r="B217" s="87"/>
      <c r="C217" s="24">
        <v>1.4</v>
      </c>
      <c r="D217" s="24">
        <v>1.4</v>
      </c>
      <c r="E217" s="33">
        <f t="shared" si="52"/>
        <v>1.9599999999999997</v>
      </c>
      <c r="F217" s="33">
        <f t="shared" si="53"/>
        <v>1.9599999999999997</v>
      </c>
      <c r="G217" s="37" t="s">
        <v>331</v>
      </c>
      <c r="H217" s="37" t="s">
        <v>332</v>
      </c>
      <c r="I217" s="37" t="s">
        <v>216</v>
      </c>
      <c r="J217" s="38" t="s">
        <v>36</v>
      </c>
      <c r="K217" s="38" t="s">
        <v>36</v>
      </c>
      <c r="L217" s="38" t="s">
        <v>36</v>
      </c>
      <c r="M217" s="38" t="s">
        <v>36</v>
      </c>
      <c r="N217" s="38">
        <v>1</v>
      </c>
      <c r="O217" s="38">
        <v>3</v>
      </c>
      <c r="P217" s="38" t="s">
        <v>35</v>
      </c>
      <c r="Q217" s="38">
        <v>4</v>
      </c>
      <c r="R217" s="38" t="s">
        <v>36</v>
      </c>
      <c r="S217" s="48" t="s">
        <v>35</v>
      </c>
      <c r="T217" s="38" t="s">
        <v>47</v>
      </c>
      <c r="U217" s="38" t="s">
        <v>183</v>
      </c>
      <c r="V217" s="48" t="s">
        <v>574</v>
      </c>
      <c r="W217" s="48" t="s">
        <v>35</v>
      </c>
      <c r="X217" s="48" t="s">
        <v>36</v>
      </c>
      <c r="Y217" s="38" t="s">
        <v>577</v>
      </c>
      <c r="Z217" s="6" t="s">
        <v>184</v>
      </c>
    </row>
    <row r="218" spans="1:26" s="54" customFormat="1">
      <c r="A218" s="84" t="s">
        <v>431</v>
      </c>
      <c r="B218" s="86">
        <v>1.4</v>
      </c>
      <c r="C218" s="50">
        <v>1.6</v>
      </c>
      <c r="D218" s="50">
        <v>1</v>
      </c>
      <c r="E218" s="51">
        <f>D218*1.4</f>
        <v>1.4</v>
      </c>
      <c r="F218" s="51">
        <f>D218*C218</f>
        <v>1.6</v>
      </c>
      <c r="G218" s="52" t="s">
        <v>667</v>
      </c>
      <c r="H218" s="52" t="s">
        <v>432</v>
      </c>
      <c r="I218" s="52" t="s">
        <v>33</v>
      </c>
      <c r="J218" s="53">
        <v>2</v>
      </c>
      <c r="K218" s="53" t="s">
        <v>34</v>
      </c>
      <c r="L218" s="53">
        <v>1</v>
      </c>
      <c r="M218" s="53" t="s">
        <v>35</v>
      </c>
      <c r="N218" s="53" t="s">
        <v>36</v>
      </c>
      <c r="O218" s="53" t="s">
        <v>418</v>
      </c>
      <c r="P218" s="53" t="s">
        <v>35</v>
      </c>
      <c r="Q218" s="53">
        <v>3</v>
      </c>
      <c r="R218" s="53" t="s">
        <v>36</v>
      </c>
      <c r="S218" s="48" t="s">
        <v>36</v>
      </c>
      <c r="T218" s="53" t="s">
        <v>36</v>
      </c>
      <c r="U218" s="53" t="s">
        <v>36</v>
      </c>
      <c r="V218" s="48" t="s">
        <v>36</v>
      </c>
      <c r="W218" s="48">
        <v>1</v>
      </c>
      <c r="X218" s="48" t="s">
        <v>36</v>
      </c>
      <c r="Y218" s="53"/>
      <c r="Z218" s="53" t="s">
        <v>36</v>
      </c>
    </row>
    <row r="219" spans="1:26" s="54" customFormat="1">
      <c r="A219" s="85"/>
      <c r="B219" s="86"/>
      <c r="C219" s="50">
        <v>1.6</v>
      </c>
      <c r="D219" s="50">
        <v>1.1499999999999999</v>
      </c>
      <c r="E219" s="51">
        <f t="shared" ref="E219:E265" si="54">D219*1.4</f>
        <v>1.6099999999999999</v>
      </c>
      <c r="F219" s="51">
        <f t="shared" ref="F219:F265" si="55">D219*C219</f>
        <v>1.8399999999999999</v>
      </c>
      <c r="G219" s="52" t="s">
        <v>668</v>
      </c>
      <c r="H219" s="52" t="s">
        <v>461</v>
      </c>
      <c r="I219" s="52" t="s">
        <v>33</v>
      </c>
      <c r="J219" s="53">
        <v>2</v>
      </c>
      <c r="K219" s="53" t="s">
        <v>34</v>
      </c>
      <c r="L219" s="53">
        <v>2</v>
      </c>
      <c r="M219" s="53">
        <v>1</v>
      </c>
      <c r="N219" s="53" t="s">
        <v>36</v>
      </c>
      <c r="O219" s="53" t="s">
        <v>39</v>
      </c>
      <c r="P219" s="53" t="s">
        <v>35</v>
      </c>
      <c r="Q219" s="53">
        <v>3</v>
      </c>
      <c r="R219" s="53" t="s">
        <v>36</v>
      </c>
      <c r="S219" s="48" t="s">
        <v>36</v>
      </c>
      <c r="T219" s="53" t="s">
        <v>36</v>
      </c>
      <c r="U219" s="53" t="s">
        <v>36</v>
      </c>
      <c r="V219" s="48" t="s">
        <v>36</v>
      </c>
      <c r="W219" s="48">
        <v>1</v>
      </c>
      <c r="X219" s="48" t="s">
        <v>36</v>
      </c>
      <c r="Y219" s="53"/>
      <c r="Z219" s="53" t="s">
        <v>36</v>
      </c>
    </row>
    <row r="220" spans="1:26" s="54" customFormat="1">
      <c r="A220" s="85"/>
      <c r="B220" s="86"/>
      <c r="C220" s="50">
        <v>1.6</v>
      </c>
      <c r="D220" s="50">
        <v>1.4</v>
      </c>
      <c r="E220" s="51">
        <f t="shared" si="54"/>
        <v>1.9599999999999997</v>
      </c>
      <c r="F220" s="51">
        <f t="shared" si="55"/>
        <v>2.2399999999999998</v>
      </c>
      <c r="G220" s="52" t="s">
        <v>669</v>
      </c>
      <c r="H220" s="52" t="s">
        <v>462</v>
      </c>
      <c r="I220" s="52" t="s">
        <v>33</v>
      </c>
      <c r="J220" s="53">
        <v>2</v>
      </c>
      <c r="K220" s="53" t="s">
        <v>34</v>
      </c>
      <c r="L220" s="53" t="s">
        <v>36</v>
      </c>
      <c r="M220" s="53" t="s">
        <v>36</v>
      </c>
      <c r="N220" s="53" t="s">
        <v>36</v>
      </c>
      <c r="O220" s="53">
        <v>2</v>
      </c>
      <c r="P220" s="53">
        <v>1</v>
      </c>
      <c r="Q220" s="53">
        <v>3</v>
      </c>
      <c r="R220" s="53" t="s">
        <v>36</v>
      </c>
      <c r="S220" s="48" t="s">
        <v>36</v>
      </c>
      <c r="T220" s="53" t="s">
        <v>36</v>
      </c>
      <c r="U220" s="53" t="s">
        <v>36</v>
      </c>
      <c r="V220" s="48" t="s">
        <v>36</v>
      </c>
      <c r="W220" s="48">
        <v>1</v>
      </c>
      <c r="X220" s="48" t="s">
        <v>36</v>
      </c>
      <c r="Y220" s="53"/>
      <c r="Z220" s="53" t="s">
        <v>36</v>
      </c>
    </row>
    <row r="221" spans="1:26" s="54" customFormat="1">
      <c r="A221" s="85"/>
      <c r="B221" s="86"/>
      <c r="C221" s="50">
        <v>1.6</v>
      </c>
      <c r="D221" s="50">
        <v>1.4</v>
      </c>
      <c r="E221" s="51">
        <f t="shared" si="54"/>
        <v>1.9599999999999997</v>
      </c>
      <c r="F221" s="51">
        <f t="shared" si="55"/>
        <v>2.2399999999999998</v>
      </c>
      <c r="G221" s="52" t="s">
        <v>670</v>
      </c>
      <c r="H221" s="52" t="s">
        <v>463</v>
      </c>
      <c r="I221" s="52" t="s">
        <v>33</v>
      </c>
      <c r="J221" s="53">
        <v>2</v>
      </c>
      <c r="K221" s="53" t="s">
        <v>34</v>
      </c>
      <c r="L221" s="53" t="s">
        <v>36</v>
      </c>
      <c r="M221" s="53" t="s">
        <v>36</v>
      </c>
      <c r="N221" s="53" t="s">
        <v>36</v>
      </c>
      <c r="O221" s="53">
        <v>3</v>
      </c>
      <c r="P221" s="53" t="s">
        <v>35</v>
      </c>
      <c r="Q221" s="53">
        <v>3</v>
      </c>
      <c r="R221" s="53" t="s">
        <v>36</v>
      </c>
      <c r="S221" s="48" t="s">
        <v>36</v>
      </c>
      <c r="T221" s="53" t="s">
        <v>36</v>
      </c>
      <c r="U221" s="53" t="s">
        <v>36</v>
      </c>
      <c r="V221" s="48" t="s">
        <v>36</v>
      </c>
      <c r="W221" s="48">
        <v>1</v>
      </c>
      <c r="X221" s="48" t="s">
        <v>36</v>
      </c>
      <c r="Y221" s="53"/>
      <c r="Z221" s="53" t="s">
        <v>36</v>
      </c>
    </row>
    <row r="222" spans="1:26" s="54" customFormat="1">
      <c r="A222" s="85"/>
      <c r="B222" s="86"/>
      <c r="C222" s="50">
        <v>1.5</v>
      </c>
      <c r="D222" s="50">
        <v>1</v>
      </c>
      <c r="E222" s="51">
        <f t="shared" si="54"/>
        <v>1.4</v>
      </c>
      <c r="F222" s="51">
        <f t="shared" si="55"/>
        <v>1.5</v>
      </c>
      <c r="G222" s="52" t="s">
        <v>671</v>
      </c>
      <c r="H222" s="52" t="s">
        <v>464</v>
      </c>
      <c r="I222" s="52" t="s">
        <v>86</v>
      </c>
      <c r="J222" s="53">
        <v>2</v>
      </c>
      <c r="K222" s="53" t="s">
        <v>34</v>
      </c>
      <c r="L222" s="53">
        <v>1</v>
      </c>
      <c r="M222" s="53" t="s">
        <v>35</v>
      </c>
      <c r="N222" s="53" t="s">
        <v>36</v>
      </c>
      <c r="O222" s="53" t="s">
        <v>418</v>
      </c>
      <c r="P222" s="53" t="s">
        <v>35</v>
      </c>
      <c r="Q222" s="53">
        <v>3</v>
      </c>
      <c r="R222" s="53" t="s">
        <v>36</v>
      </c>
      <c r="S222" s="48" t="s">
        <v>36</v>
      </c>
      <c r="T222" s="53" t="s">
        <v>36</v>
      </c>
      <c r="U222" s="53" t="s">
        <v>36</v>
      </c>
      <c r="V222" s="48" t="s">
        <v>36</v>
      </c>
      <c r="W222" s="48">
        <v>1</v>
      </c>
      <c r="X222" s="48" t="s">
        <v>36</v>
      </c>
      <c r="Y222" s="53"/>
      <c r="Z222" s="53" t="s">
        <v>36</v>
      </c>
    </row>
    <row r="223" spans="1:26" s="54" customFormat="1">
      <c r="A223" s="85"/>
      <c r="B223" s="86"/>
      <c r="C223" s="50">
        <v>1.5</v>
      </c>
      <c r="D223" s="50">
        <v>1.1499999999999999</v>
      </c>
      <c r="E223" s="51">
        <f t="shared" si="54"/>
        <v>1.6099999999999999</v>
      </c>
      <c r="F223" s="51">
        <f t="shared" si="55"/>
        <v>1.7249999999999999</v>
      </c>
      <c r="G223" s="52" t="s">
        <v>672</v>
      </c>
      <c r="H223" s="52" t="s">
        <v>465</v>
      </c>
      <c r="I223" s="52" t="s">
        <v>86</v>
      </c>
      <c r="J223" s="53">
        <v>2</v>
      </c>
      <c r="K223" s="53" t="s">
        <v>34</v>
      </c>
      <c r="L223" s="53">
        <v>2</v>
      </c>
      <c r="M223" s="53">
        <v>1</v>
      </c>
      <c r="N223" s="53" t="s">
        <v>36</v>
      </c>
      <c r="O223" s="53" t="s">
        <v>39</v>
      </c>
      <c r="P223" s="53" t="s">
        <v>35</v>
      </c>
      <c r="Q223" s="53">
        <v>3</v>
      </c>
      <c r="R223" s="53" t="s">
        <v>36</v>
      </c>
      <c r="S223" s="48" t="s">
        <v>36</v>
      </c>
      <c r="T223" s="53" t="s">
        <v>36</v>
      </c>
      <c r="U223" s="53" t="s">
        <v>36</v>
      </c>
      <c r="V223" s="48" t="s">
        <v>36</v>
      </c>
      <c r="W223" s="48">
        <v>1</v>
      </c>
      <c r="X223" s="48" t="s">
        <v>36</v>
      </c>
      <c r="Y223" s="53"/>
      <c r="Z223" s="53" t="s">
        <v>36</v>
      </c>
    </row>
    <row r="224" spans="1:26" s="54" customFormat="1">
      <c r="A224" s="85"/>
      <c r="B224" s="86"/>
      <c r="C224" s="50">
        <v>1.5</v>
      </c>
      <c r="D224" s="50">
        <v>1.4</v>
      </c>
      <c r="E224" s="51">
        <f t="shared" si="54"/>
        <v>1.9599999999999997</v>
      </c>
      <c r="F224" s="51">
        <f t="shared" si="55"/>
        <v>2.0999999999999996</v>
      </c>
      <c r="G224" s="52" t="s">
        <v>673</v>
      </c>
      <c r="H224" s="52" t="s">
        <v>466</v>
      </c>
      <c r="I224" s="52" t="s">
        <v>86</v>
      </c>
      <c r="J224" s="53">
        <v>2</v>
      </c>
      <c r="K224" s="53" t="s">
        <v>34</v>
      </c>
      <c r="L224" s="53" t="s">
        <v>36</v>
      </c>
      <c r="M224" s="53" t="s">
        <v>36</v>
      </c>
      <c r="N224" s="53" t="s">
        <v>36</v>
      </c>
      <c r="O224" s="53">
        <v>2</v>
      </c>
      <c r="P224" s="53">
        <v>1</v>
      </c>
      <c r="Q224" s="53">
        <v>3</v>
      </c>
      <c r="R224" s="53" t="s">
        <v>36</v>
      </c>
      <c r="S224" s="48" t="s">
        <v>36</v>
      </c>
      <c r="T224" s="53" t="s">
        <v>36</v>
      </c>
      <c r="U224" s="53" t="s">
        <v>36</v>
      </c>
      <c r="V224" s="48" t="s">
        <v>36</v>
      </c>
      <c r="W224" s="48">
        <v>1</v>
      </c>
      <c r="X224" s="48" t="s">
        <v>36</v>
      </c>
      <c r="Y224" s="53"/>
      <c r="Z224" s="53" t="s">
        <v>36</v>
      </c>
    </row>
    <row r="225" spans="1:26" s="54" customFormat="1">
      <c r="A225" s="85"/>
      <c r="B225" s="86"/>
      <c r="C225" s="50">
        <v>1.5</v>
      </c>
      <c r="D225" s="50">
        <v>1.4</v>
      </c>
      <c r="E225" s="51">
        <f t="shared" si="54"/>
        <v>1.9599999999999997</v>
      </c>
      <c r="F225" s="51">
        <f t="shared" si="55"/>
        <v>2.0999999999999996</v>
      </c>
      <c r="G225" s="52" t="s">
        <v>674</v>
      </c>
      <c r="H225" s="52" t="s">
        <v>467</v>
      </c>
      <c r="I225" s="52" t="s">
        <v>86</v>
      </c>
      <c r="J225" s="53">
        <v>2</v>
      </c>
      <c r="K225" s="53" t="s">
        <v>34</v>
      </c>
      <c r="L225" s="53" t="s">
        <v>36</v>
      </c>
      <c r="M225" s="53" t="s">
        <v>36</v>
      </c>
      <c r="N225" s="53" t="s">
        <v>36</v>
      </c>
      <c r="O225" s="53">
        <v>3</v>
      </c>
      <c r="P225" s="53" t="s">
        <v>35</v>
      </c>
      <c r="Q225" s="53">
        <v>3</v>
      </c>
      <c r="R225" s="53" t="s">
        <v>36</v>
      </c>
      <c r="S225" s="48" t="s">
        <v>36</v>
      </c>
      <c r="T225" s="53" t="s">
        <v>36</v>
      </c>
      <c r="U225" s="53" t="s">
        <v>36</v>
      </c>
      <c r="V225" s="48" t="s">
        <v>36</v>
      </c>
      <c r="W225" s="48">
        <v>1</v>
      </c>
      <c r="X225" s="48" t="s">
        <v>36</v>
      </c>
      <c r="Y225" s="53"/>
      <c r="Z225" s="53" t="s">
        <v>36</v>
      </c>
    </row>
    <row r="226" spans="1:26" s="54" customFormat="1">
      <c r="A226" s="85"/>
      <c r="B226" s="86"/>
      <c r="C226" s="50">
        <v>1.4</v>
      </c>
      <c r="D226" s="50">
        <v>1</v>
      </c>
      <c r="E226" s="51">
        <f t="shared" si="54"/>
        <v>1.4</v>
      </c>
      <c r="F226" s="51">
        <f t="shared" si="55"/>
        <v>1.4</v>
      </c>
      <c r="G226" s="52" t="s">
        <v>675</v>
      </c>
      <c r="H226" s="52" t="s">
        <v>468</v>
      </c>
      <c r="I226" s="52" t="s">
        <v>131</v>
      </c>
      <c r="J226" s="53">
        <v>2</v>
      </c>
      <c r="K226" s="53" t="s">
        <v>132</v>
      </c>
      <c r="L226" s="53">
        <v>1</v>
      </c>
      <c r="M226" s="53" t="s">
        <v>35</v>
      </c>
      <c r="N226" s="53" t="s">
        <v>36</v>
      </c>
      <c r="O226" s="53" t="s">
        <v>418</v>
      </c>
      <c r="P226" s="53" t="s">
        <v>35</v>
      </c>
      <c r="Q226" s="53" t="s">
        <v>133</v>
      </c>
      <c r="R226" s="53" t="s">
        <v>36</v>
      </c>
      <c r="S226" s="48" t="s">
        <v>35</v>
      </c>
      <c r="T226" s="53" t="s">
        <v>36</v>
      </c>
      <c r="U226" s="53" t="s">
        <v>36</v>
      </c>
      <c r="V226" s="48" t="s">
        <v>36</v>
      </c>
      <c r="W226" s="48">
        <v>1</v>
      </c>
      <c r="X226" s="48" t="s">
        <v>36</v>
      </c>
      <c r="Y226" s="53"/>
      <c r="Z226" s="53" t="s">
        <v>36</v>
      </c>
    </row>
    <row r="227" spans="1:26" s="54" customFormat="1">
      <c r="A227" s="85"/>
      <c r="B227" s="86"/>
      <c r="C227" s="50">
        <v>1.4</v>
      </c>
      <c r="D227" s="50">
        <v>1.1499999999999999</v>
      </c>
      <c r="E227" s="51">
        <f t="shared" si="54"/>
        <v>1.6099999999999999</v>
      </c>
      <c r="F227" s="51">
        <f t="shared" si="55"/>
        <v>1.6099999999999999</v>
      </c>
      <c r="G227" s="52" t="s">
        <v>676</v>
      </c>
      <c r="H227" s="52" t="s">
        <v>469</v>
      </c>
      <c r="I227" s="52" t="s">
        <v>131</v>
      </c>
      <c r="J227" s="53">
        <v>2</v>
      </c>
      <c r="K227" s="53" t="s">
        <v>132</v>
      </c>
      <c r="L227" s="53">
        <v>2</v>
      </c>
      <c r="M227" s="53">
        <v>1</v>
      </c>
      <c r="N227" s="53" t="s">
        <v>36</v>
      </c>
      <c r="O227" s="53" t="s">
        <v>39</v>
      </c>
      <c r="P227" s="53" t="s">
        <v>35</v>
      </c>
      <c r="Q227" s="53" t="s">
        <v>133</v>
      </c>
      <c r="R227" s="53" t="s">
        <v>36</v>
      </c>
      <c r="S227" s="48" t="s">
        <v>35</v>
      </c>
      <c r="T227" s="53" t="s">
        <v>36</v>
      </c>
      <c r="U227" s="53" t="s">
        <v>36</v>
      </c>
      <c r="V227" s="48" t="s">
        <v>36</v>
      </c>
      <c r="W227" s="48">
        <v>1</v>
      </c>
      <c r="X227" s="48" t="s">
        <v>36</v>
      </c>
      <c r="Y227" s="53"/>
      <c r="Z227" s="53" t="s">
        <v>36</v>
      </c>
    </row>
    <row r="228" spans="1:26" s="54" customFormat="1">
      <c r="A228" s="85"/>
      <c r="B228" s="86"/>
      <c r="C228" s="50">
        <v>1.4</v>
      </c>
      <c r="D228" s="50">
        <v>1.4</v>
      </c>
      <c r="E228" s="51">
        <f t="shared" si="54"/>
        <v>1.9599999999999997</v>
      </c>
      <c r="F228" s="51">
        <f t="shared" si="55"/>
        <v>1.9599999999999997</v>
      </c>
      <c r="G228" s="52" t="s">
        <v>677</v>
      </c>
      <c r="H228" s="52" t="s">
        <v>470</v>
      </c>
      <c r="I228" s="52" t="s">
        <v>131</v>
      </c>
      <c r="J228" s="53">
        <v>2</v>
      </c>
      <c r="K228" s="53" t="s">
        <v>132</v>
      </c>
      <c r="L228" s="53" t="s">
        <v>36</v>
      </c>
      <c r="M228" s="53" t="s">
        <v>36</v>
      </c>
      <c r="N228" s="53" t="s">
        <v>36</v>
      </c>
      <c r="O228" s="53">
        <v>2</v>
      </c>
      <c r="P228" s="53">
        <v>1</v>
      </c>
      <c r="Q228" s="53" t="s">
        <v>133</v>
      </c>
      <c r="R228" s="53" t="s">
        <v>36</v>
      </c>
      <c r="S228" s="48" t="s">
        <v>35</v>
      </c>
      <c r="T228" s="53" t="s">
        <v>36</v>
      </c>
      <c r="U228" s="53" t="s">
        <v>36</v>
      </c>
      <c r="V228" s="48" t="s">
        <v>36</v>
      </c>
      <c r="W228" s="48">
        <v>1</v>
      </c>
      <c r="X228" s="48" t="s">
        <v>36</v>
      </c>
      <c r="Y228" s="53"/>
      <c r="Z228" s="53" t="s">
        <v>36</v>
      </c>
    </row>
    <row r="229" spans="1:26" s="54" customFormat="1">
      <c r="A229" s="85"/>
      <c r="B229" s="86"/>
      <c r="C229" s="50">
        <v>1.4</v>
      </c>
      <c r="D229" s="50">
        <v>1.4</v>
      </c>
      <c r="E229" s="51">
        <f t="shared" si="54"/>
        <v>1.9599999999999997</v>
      </c>
      <c r="F229" s="51">
        <f t="shared" si="55"/>
        <v>1.9599999999999997</v>
      </c>
      <c r="G229" s="52" t="s">
        <v>678</v>
      </c>
      <c r="H229" s="52" t="s">
        <v>471</v>
      </c>
      <c r="I229" s="52" t="s">
        <v>131</v>
      </c>
      <c r="J229" s="53">
        <v>2</v>
      </c>
      <c r="K229" s="53" t="s">
        <v>132</v>
      </c>
      <c r="L229" s="53" t="s">
        <v>36</v>
      </c>
      <c r="M229" s="53" t="s">
        <v>36</v>
      </c>
      <c r="N229" s="53" t="s">
        <v>36</v>
      </c>
      <c r="O229" s="53">
        <v>3</v>
      </c>
      <c r="P229" s="53" t="s">
        <v>35</v>
      </c>
      <c r="Q229" s="53" t="s">
        <v>133</v>
      </c>
      <c r="R229" s="53" t="s">
        <v>36</v>
      </c>
      <c r="S229" s="48" t="s">
        <v>35</v>
      </c>
      <c r="T229" s="53" t="s">
        <v>36</v>
      </c>
      <c r="U229" s="53" t="s">
        <v>36</v>
      </c>
      <c r="V229" s="48" t="s">
        <v>36</v>
      </c>
      <c r="W229" s="48">
        <v>1</v>
      </c>
      <c r="X229" s="48" t="s">
        <v>36</v>
      </c>
      <c r="Y229" s="53"/>
      <c r="Z229" s="53" t="s">
        <v>36</v>
      </c>
    </row>
    <row r="230" spans="1:26" s="54" customFormat="1">
      <c r="A230" s="85"/>
      <c r="B230" s="86"/>
      <c r="C230" s="50">
        <v>1.4</v>
      </c>
      <c r="D230" s="50">
        <v>1</v>
      </c>
      <c r="E230" s="51">
        <f t="shared" si="54"/>
        <v>1.4</v>
      </c>
      <c r="F230" s="51">
        <f t="shared" si="55"/>
        <v>1.4</v>
      </c>
      <c r="G230" s="52" t="s">
        <v>679</v>
      </c>
      <c r="H230" s="52" t="s">
        <v>472</v>
      </c>
      <c r="I230" s="52" t="s">
        <v>175</v>
      </c>
      <c r="J230" s="53">
        <v>2</v>
      </c>
      <c r="K230" s="53" t="s">
        <v>132</v>
      </c>
      <c r="L230" s="53">
        <v>1</v>
      </c>
      <c r="M230" s="53" t="s">
        <v>35</v>
      </c>
      <c r="N230" s="53" t="s">
        <v>36</v>
      </c>
      <c r="O230" s="53" t="s">
        <v>418</v>
      </c>
      <c r="P230" s="53" t="s">
        <v>35</v>
      </c>
      <c r="Q230" s="53">
        <v>2</v>
      </c>
      <c r="R230" s="53" t="s">
        <v>36</v>
      </c>
      <c r="S230" s="48" t="s">
        <v>35</v>
      </c>
      <c r="T230" s="53" t="s">
        <v>36</v>
      </c>
      <c r="U230" s="53" t="s">
        <v>36</v>
      </c>
      <c r="V230" s="48" t="s">
        <v>36</v>
      </c>
      <c r="W230" s="48">
        <v>1</v>
      </c>
      <c r="X230" s="48" t="s">
        <v>36</v>
      </c>
      <c r="Y230" s="53"/>
      <c r="Z230" s="53" t="s">
        <v>36</v>
      </c>
    </row>
    <row r="231" spans="1:26" s="54" customFormat="1">
      <c r="A231" s="85"/>
      <c r="B231" s="86"/>
      <c r="C231" s="50">
        <v>1.4</v>
      </c>
      <c r="D231" s="50">
        <v>1.1499999999999999</v>
      </c>
      <c r="E231" s="51">
        <f t="shared" si="54"/>
        <v>1.6099999999999999</v>
      </c>
      <c r="F231" s="51">
        <f t="shared" si="55"/>
        <v>1.6099999999999999</v>
      </c>
      <c r="G231" s="52" t="s">
        <v>680</v>
      </c>
      <c r="H231" s="52" t="s">
        <v>473</v>
      </c>
      <c r="I231" s="52" t="s">
        <v>175</v>
      </c>
      <c r="J231" s="53">
        <v>2</v>
      </c>
      <c r="K231" s="53" t="s">
        <v>132</v>
      </c>
      <c r="L231" s="53">
        <v>2</v>
      </c>
      <c r="M231" s="53">
        <v>1</v>
      </c>
      <c r="N231" s="53" t="s">
        <v>36</v>
      </c>
      <c r="O231" s="53" t="s">
        <v>39</v>
      </c>
      <c r="P231" s="53" t="s">
        <v>35</v>
      </c>
      <c r="Q231" s="53">
        <v>2</v>
      </c>
      <c r="R231" s="53" t="s">
        <v>36</v>
      </c>
      <c r="S231" s="48" t="s">
        <v>35</v>
      </c>
      <c r="T231" s="53" t="s">
        <v>36</v>
      </c>
      <c r="U231" s="53" t="s">
        <v>36</v>
      </c>
      <c r="V231" s="48" t="s">
        <v>36</v>
      </c>
      <c r="W231" s="48">
        <v>1</v>
      </c>
      <c r="X231" s="48" t="s">
        <v>36</v>
      </c>
      <c r="Y231" s="53"/>
      <c r="Z231" s="53" t="s">
        <v>36</v>
      </c>
    </row>
    <row r="232" spans="1:26" s="54" customFormat="1">
      <c r="A232" s="85"/>
      <c r="B232" s="86"/>
      <c r="C232" s="50">
        <v>1.4</v>
      </c>
      <c r="D232" s="50">
        <v>1.4</v>
      </c>
      <c r="E232" s="51">
        <f t="shared" si="54"/>
        <v>1.9599999999999997</v>
      </c>
      <c r="F232" s="51">
        <f t="shared" si="55"/>
        <v>1.9599999999999997</v>
      </c>
      <c r="G232" s="52" t="s">
        <v>681</v>
      </c>
      <c r="H232" s="52" t="s">
        <v>474</v>
      </c>
      <c r="I232" s="52" t="s">
        <v>175</v>
      </c>
      <c r="J232" s="53">
        <v>2</v>
      </c>
      <c r="K232" s="53" t="s">
        <v>132</v>
      </c>
      <c r="L232" s="53" t="s">
        <v>36</v>
      </c>
      <c r="M232" s="53" t="s">
        <v>36</v>
      </c>
      <c r="N232" s="53" t="s">
        <v>36</v>
      </c>
      <c r="O232" s="53">
        <v>2</v>
      </c>
      <c r="P232" s="53">
        <v>1</v>
      </c>
      <c r="Q232" s="53">
        <v>2</v>
      </c>
      <c r="R232" s="53" t="s">
        <v>36</v>
      </c>
      <c r="S232" s="48" t="s">
        <v>35</v>
      </c>
      <c r="T232" s="53" t="s">
        <v>36</v>
      </c>
      <c r="U232" s="53" t="s">
        <v>36</v>
      </c>
      <c r="V232" s="48" t="s">
        <v>36</v>
      </c>
      <c r="W232" s="48">
        <v>1</v>
      </c>
      <c r="X232" s="48" t="s">
        <v>36</v>
      </c>
      <c r="Y232" s="53"/>
      <c r="Z232" s="53" t="s">
        <v>36</v>
      </c>
    </row>
    <row r="233" spans="1:26" s="54" customFormat="1">
      <c r="A233" s="85"/>
      <c r="B233" s="86"/>
      <c r="C233" s="50">
        <v>1.4</v>
      </c>
      <c r="D233" s="50">
        <v>1.4</v>
      </c>
      <c r="E233" s="51">
        <f t="shared" si="54"/>
        <v>1.9599999999999997</v>
      </c>
      <c r="F233" s="51">
        <f t="shared" si="55"/>
        <v>1.9599999999999997</v>
      </c>
      <c r="G233" s="52" t="s">
        <v>682</v>
      </c>
      <c r="H233" s="52" t="s">
        <v>475</v>
      </c>
      <c r="I233" s="52" t="s">
        <v>175</v>
      </c>
      <c r="J233" s="53">
        <v>2</v>
      </c>
      <c r="K233" s="53" t="s">
        <v>132</v>
      </c>
      <c r="L233" s="53" t="s">
        <v>36</v>
      </c>
      <c r="M233" s="53" t="s">
        <v>36</v>
      </c>
      <c r="N233" s="53" t="s">
        <v>36</v>
      </c>
      <c r="O233" s="53">
        <v>3</v>
      </c>
      <c r="P233" s="53" t="s">
        <v>35</v>
      </c>
      <c r="Q233" s="53">
        <v>2</v>
      </c>
      <c r="R233" s="53" t="s">
        <v>36</v>
      </c>
      <c r="S233" s="48" t="s">
        <v>35</v>
      </c>
      <c r="T233" s="53" t="s">
        <v>36</v>
      </c>
      <c r="U233" s="53" t="s">
        <v>36</v>
      </c>
      <c r="V233" s="48" t="s">
        <v>36</v>
      </c>
      <c r="W233" s="48">
        <v>1</v>
      </c>
      <c r="X233" s="48" t="s">
        <v>36</v>
      </c>
      <c r="Y233" s="53"/>
      <c r="Z233" s="53" t="s">
        <v>36</v>
      </c>
    </row>
    <row r="234" spans="1:26" s="54" customFormat="1">
      <c r="A234" s="85"/>
      <c r="B234" s="86"/>
      <c r="C234" s="50">
        <v>1.4</v>
      </c>
      <c r="D234" s="50">
        <v>1</v>
      </c>
      <c r="E234" s="51">
        <f t="shared" si="54"/>
        <v>1.4</v>
      </c>
      <c r="F234" s="51">
        <f t="shared" si="55"/>
        <v>1.4</v>
      </c>
      <c r="G234" s="52" t="s">
        <v>683</v>
      </c>
      <c r="H234" s="52" t="s">
        <v>476</v>
      </c>
      <c r="I234" s="52" t="s">
        <v>207</v>
      </c>
      <c r="J234" s="53" t="s">
        <v>36</v>
      </c>
      <c r="K234" s="53" t="s">
        <v>36</v>
      </c>
      <c r="L234" s="53">
        <v>1</v>
      </c>
      <c r="M234" s="53" t="s">
        <v>35</v>
      </c>
      <c r="N234" s="53" t="s">
        <v>36</v>
      </c>
      <c r="O234" s="53" t="s">
        <v>418</v>
      </c>
      <c r="P234" s="53" t="s">
        <v>35</v>
      </c>
      <c r="Q234" s="53" t="s">
        <v>133</v>
      </c>
      <c r="R234" s="53" t="s">
        <v>36</v>
      </c>
      <c r="S234" s="48" t="s">
        <v>35</v>
      </c>
      <c r="T234" s="53" t="s">
        <v>36</v>
      </c>
      <c r="U234" s="53" t="s">
        <v>36</v>
      </c>
      <c r="V234" s="48" t="s">
        <v>36</v>
      </c>
      <c r="W234" s="48">
        <v>1</v>
      </c>
      <c r="X234" s="48" t="s">
        <v>36</v>
      </c>
      <c r="Y234" s="53"/>
      <c r="Z234" s="53" t="s">
        <v>36</v>
      </c>
    </row>
    <row r="235" spans="1:26" s="54" customFormat="1">
      <c r="A235" s="85"/>
      <c r="B235" s="86"/>
      <c r="C235" s="50">
        <v>1.4</v>
      </c>
      <c r="D235" s="50">
        <v>1.1499999999999999</v>
      </c>
      <c r="E235" s="51">
        <f t="shared" si="54"/>
        <v>1.6099999999999999</v>
      </c>
      <c r="F235" s="51">
        <f t="shared" si="55"/>
        <v>1.6099999999999999</v>
      </c>
      <c r="G235" s="52" t="s">
        <v>684</v>
      </c>
      <c r="H235" s="52" t="s">
        <v>477</v>
      </c>
      <c r="I235" s="52" t="s">
        <v>207</v>
      </c>
      <c r="J235" s="53" t="s">
        <v>36</v>
      </c>
      <c r="K235" s="53" t="s">
        <v>36</v>
      </c>
      <c r="L235" s="53">
        <v>2</v>
      </c>
      <c r="M235" s="53">
        <v>1</v>
      </c>
      <c r="N235" s="53" t="s">
        <v>36</v>
      </c>
      <c r="O235" s="53" t="s">
        <v>39</v>
      </c>
      <c r="P235" s="53" t="s">
        <v>35</v>
      </c>
      <c r="Q235" s="53" t="s">
        <v>133</v>
      </c>
      <c r="R235" s="53" t="s">
        <v>36</v>
      </c>
      <c r="S235" s="48" t="s">
        <v>35</v>
      </c>
      <c r="T235" s="53" t="s">
        <v>36</v>
      </c>
      <c r="U235" s="53" t="s">
        <v>36</v>
      </c>
      <c r="V235" s="48" t="s">
        <v>36</v>
      </c>
      <c r="W235" s="48">
        <v>1</v>
      </c>
      <c r="X235" s="48" t="s">
        <v>36</v>
      </c>
      <c r="Y235" s="53"/>
      <c r="Z235" s="53" t="s">
        <v>36</v>
      </c>
    </row>
    <row r="236" spans="1:26" s="54" customFormat="1">
      <c r="A236" s="85"/>
      <c r="B236" s="86"/>
      <c r="C236" s="50">
        <v>1.4</v>
      </c>
      <c r="D236" s="50">
        <v>1.4</v>
      </c>
      <c r="E236" s="51">
        <f t="shared" si="54"/>
        <v>1.9599999999999997</v>
      </c>
      <c r="F236" s="51">
        <f t="shared" si="55"/>
        <v>1.9599999999999997</v>
      </c>
      <c r="G236" s="52" t="s">
        <v>685</v>
      </c>
      <c r="H236" s="52" t="s">
        <v>478</v>
      </c>
      <c r="I236" s="52" t="s">
        <v>207</v>
      </c>
      <c r="J236" s="53" t="s">
        <v>36</v>
      </c>
      <c r="K236" s="53" t="s">
        <v>36</v>
      </c>
      <c r="L236" s="53" t="s">
        <v>36</v>
      </c>
      <c r="M236" s="53" t="s">
        <v>36</v>
      </c>
      <c r="N236" s="53" t="s">
        <v>36</v>
      </c>
      <c r="O236" s="53">
        <v>2</v>
      </c>
      <c r="P236" s="53">
        <v>1</v>
      </c>
      <c r="Q236" s="53" t="s">
        <v>133</v>
      </c>
      <c r="R236" s="53" t="s">
        <v>36</v>
      </c>
      <c r="S236" s="48" t="s">
        <v>35</v>
      </c>
      <c r="T236" s="53" t="s">
        <v>36</v>
      </c>
      <c r="U236" s="53" t="s">
        <v>36</v>
      </c>
      <c r="V236" s="48" t="s">
        <v>36</v>
      </c>
      <c r="W236" s="48">
        <v>1</v>
      </c>
      <c r="X236" s="48" t="s">
        <v>36</v>
      </c>
      <c r="Y236" s="53"/>
      <c r="Z236" s="53" t="s">
        <v>36</v>
      </c>
    </row>
    <row r="237" spans="1:26" s="54" customFormat="1">
      <c r="A237" s="85"/>
      <c r="B237" s="86"/>
      <c r="C237" s="50">
        <v>1.4</v>
      </c>
      <c r="D237" s="50">
        <v>1.4</v>
      </c>
      <c r="E237" s="51">
        <f t="shared" si="54"/>
        <v>1.9599999999999997</v>
      </c>
      <c r="F237" s="51">
        <f t="shared" si="55"/>
        <v>1.9599999999999997</v>
      </c>
      <c r="G237" s="52" t="s">
        <v>686</v>
      </c>
      <c r="H237" s="52" t="s">
        <v>479</v>
      </c>
      <c r="I237" s="52" t="s">
        <v>207</v>
      </c>
      <c r="J237" s="53" t="s">
        <v>36</v>
      </c>
      <c r="K237" s="53" t="s">
        <v>36</v>
      </c>
      <c r="L237" s="53" t="s">
        <v>36</v>
      </c>
      <c r="M237" s="53" t="s">
        <v>36</v>
      </c>
      <c r="N237" s="53" t="s">
        <v>36</v>
      </c>
      <c r="O237" s="53">
        <v>3</v>
      </c>
      <c r="P237" s="53" t="s">
        <v>35</v>
      </c>
      <c r="Q237" s="53" t="s">
        <v>133</v>
      </c>
      <c r="R237" s="53" t="s">
        <v>36</v>
      </c>
      <c r="S237" s="48" t="s">
        <v>35</v>
      </c>
      <c r="T237" s="53" t="s">
        <v>36</v>
      </c>
      <c r="U237" s="53" t="s">
        <v>36</v>
      </c>
      <c r="V237" s="48" t="s">
        <v>36</v>
      </c>
      <c r="W237" s="48">
        <v>1</v>
      </c>
      <c r="X237" s="48" t="s">
        <v>36</v>
      </c>
      <c r="Y237" s="53"/>
      <c r="Z237" s="53" t="s">
        <v>36</v>
      </c>
    </row>
    <row r="238" spans="1:26" s="54" customFormat="1">
      <c r="A238" s="85"/>
      <c r="B238" s="86"/>
      <c r="C238" s="50">
        <v>1.4</v>
      </c>
      <c r="D238" s="50">
        <v>1</v>
      </c>
      <c r="E238" s="51">
        <f t="shared" si="54"/>
        <v>1.4</v>
      </c>
      <c r="F238" s="51">
        <f t="shared" si="55"/>
        <v>1.4</v>
      </c>
      <c r="G238" s="52" t="s">
        <v>687</v>
      </c>
      <c r="H238" s="52" t="s">
        <v>480</v>
      </c>
      <c r="I238" s="52" t="s">
        <v>216</v>
      </c>
      <c r="J238" s="53" t="s">
        <v>36</v>
      </c>
      <c r="K238" s="53" t="s">
        <v>36</v>
      </c>
      <c r="L238" s="53">
        <v>1</v>
      </c>
      <c r="M238" s="53" t="s">
        <v>35</v>
      </c>
      <c r="N238" s="53" t="s">
        <v>36</v>
      </c>
      <c r="O238" s="53" t="s">
        <v>418</v>
      </c>
      <c r="P238" s="53" t="s">
        <v>35</v>
      </c>
      <c r="Q238" s="53">
        <v>2</v>
      </c>
      <c r="R238" s="53" t="s">
        <v>36</v>
      </c>
      <c r="S238" s="48" t="s">
        <v>35</v>
      </c>
      <c r="T238" s="53" t="s">
        <v>36</v>
      </c>
      <c r="U238" s="53" t="s">
        <v>36</v>
      </c>
      <c r="V238" s="48" t="s">
        <v>36</v>
      </c>
      <c r="W238" s="48">
        <v>1</v>
      </c>
      <c r="X238" s="48" t="s">
        <v>36</v>
      </c>
      <c r="Y238" s="53"/>
      <c r="Z238" s="53" t="s">
        <v>36</v>
      </c>
    </row>
    <row r="239" spans="1:26" s="54" customFormat="1">
      <c r="A239" s="85"/>
      <c r="B239" s="86"/>
      <c r="C239" s="50">
        <v>1.4</v>
      </c>
      <c r="D239" s="50">
        <v>1.1499999999999999</v>
      </c>
      <c r="E239" s="51">
        <f t="shared" si="54"/>
        <v>1.6099999999999999</v>
      </c>
      <c r="F239" s="51">
        <f t="shared" si="55"/>
        <v>1.6099999999999999</v>
      </c>
      <c r="G239" s="52" t="s">
        <v>688</v>
      </c>
      <c r="H239" s="52" t="s">
        <v>481</v>
      </c>
      <c r="I239" s="52" t="s">
        <v>216</v>
      </c>
      <c r="J239" s="53" t="s">
        <v>36</v>
      </c>
      <c r="K239" s="53" t="s">
        <v>36</v>
      </c>
      <c r="L239" s="53">
        <v>2</v>
      </c>
      <c r="M239" s="53">
        <v>1</v>
      </c>
      <c r="N239" s="53" t="s">
        <v>36</v>
      </c>
      <c r="O239" s="53" t="s">
        <v>39</v>
      </c>
      <c r="P239" s="53" t="s">
        <v>35</v>
      </c>
      <c r="Q239" s="53">
        <v>2</v>
      </c>
      <c r="R239" s="53" t="s">
        <v>36</v>
      </c>
      <c r="S239" s="48" t="s">
        <v>35</v>
      </c>
      <c r="T239" s="53" t="s">
        <v>36</v>
      </c>
      <c r="U239" s="53" t="s">
        <v>36</v>
      </c>
      <c r="V239" s="48" t="s">
        <v>36</v>
      </c>
      <c r="W239" s="48">
        <v>1</v>
      </c>
      <c r="X239" s="48" t="s">
        <v>36</v>
      </c>
      <c r="Y239" s="53"/>
      <c r="Z239" s="53" t="s">
        <v>36</v>
      </c>
    </row>
    <row r="240" spans="1:26" s="54" customFormat="1">
      <c r="A240" s="85"/>
      <c r="B240" s="86"/>
      <c r="C240" s="50">
        <v>1.4</v>
      </c>
      <c r="D240" s="50">
        <v>1.4</v>
      </c>
      <c r="E240" s="51">
        <f t="shared" si="54"/>
        <v>1.9599999999999997</v>
      </c>
      <c r="F240" s="51">
        <f t="shared" si="55"/>
        <v>1.9599999999999997</v>
      </c>
      <c r="G240" s="52" t="s">
        <v>689</v>
      </c>
      <c r="H240" s="52" t="s">
        <v>482</v>
      </c>
      <c r="I240" s="52" t="s">
        <v>216</v>
      </c>
      <c r="J240" s="53" t="s">
        <v>36</v>
      </c>
      <c r="K240" s="53" t="s">
        <v>36</v>
      </c>
      <c r="L240" s="53" t="s">
        <v>36</v>
      </c>
      <c r="M240" s="53" t="s">
        <v>36</v>
      </c>
      <c r="N240" s="53" t="s">
        <v>36</v>
      </c>
      <c r="O240" s="53">
        <v>2</v>
      </c>
      <c r="P240" s="53">
        <v>1</v>
      </c>
      <c r="Q240" s="53">
        <v>2</v>
      </c>
      <c r="R240" s="53" t="s">
        <v>36</v>
      </c>
      <c r="S240" s="48" t="s">
        <v>35</v>
      </c>
      <c r="T240" s="53" t="s">
        <v>36</v>
      </c>
      <c r="U240" s="53" t="s">
        <v>36</v>
      </c>
      <c r="V240" s="48" t="s">
        <v>36</v>
      </c>
      <c r="W240" s="48">
        <v>1</v>
      </c>
      <c r="X240" s="48" t="s">
        <v>36</v>
      </c>
      <c r="Y240" s="53"/>
      <c r="Z240" s="53" t="s">
        <v>36</v>
      </c>
    </row>
    <row r="241" spans="1:26" s="54" customFormat="1">
      <c r="A241" s="85"/>
      <c r="B241" s="86"/>
      <c r="C241" s="50">
        <v>1.4</v>
      </c>
      <c r="D241" s="50">
        <v>1.4</v>
      </c>
      <c r="E241" s="51">
        <f t="shared" si="54"/>
        <v>1.9599999999999997</v>
      </c>
      <c r="F241" s="51">
        <f t="shared" si="55"/>
        <v>1.9599999999999997</v>
      </c>
      <c r="G241" s="52" t="s">
        <v>690</v>
      </c>
      <c r="H241" s="52" t="s">
        <v>483</v>
      </c>
      <c r="I241" s="52" t="s">
        <v>216</v>
      </c>
      <c r="J241" s="53" t="s">
        <v>36</v>
      </c>
      <c r="K241" s="53" t="s">
        <v>36</v>
      </c>
      <c r="L241" s="53" t="s">
        <v>36</v>
      </c>
      <c r="M241" s="53" t="s">
        <v>36</v>
      </c>
      <c r="N241" s="53" t="s">
        <v>36</v>
      </c>
      <c r="O241" s="53">
        <v>3</v>
      </c>
      <c r="P241" s="53" t="s">
        <v>35</v>
      </c>
      <c r="Q241" s="53">
        <v>2</v>
      </c>
      <c r="R241" s="53" t="s">
        <v>36</v>
      </c>
      <c r="S241" s="48" t="s">
        <v>35</v>
      </c>
      <c r="T241" s="53" t="s">
        <v>36</v>
      </c>
      <c r="U241" s="53" t="s">
        <v>36</v>
      </c>
      <c r="V241" s="48" t="s">
        <v>36</v>
      </c>
      <c r="W241" s="48">
        <v>1</v>
      </c>
      <c r="X241" s="48" t="s">
        <v>36</v>
      </c>
      <c r="Y241" s="53"/>
      <c r="Z241" s="53" t="s">
        <v>36</v>
      </c>
    </row>
    <row r="242" spans="1:26" s="54" customFormat="1">
      <c r="A242" s="85"/>
      <c r="B242" s="86"/>
      <c r="C242" s="50">
        <v>1.4</v>
      </c>
      <c r="D242" s="50">
        <v>1</v>
      </c>
      <c r="E242" s="51">
        <f t="shared" si="54"/>
        <v>1.4</v>
      </c>
      <c r="F242" s="51">
        <f t="shared" si="55"/>
        <v>1.4</v>
      </c>
      <c r="G242" s="52" t="s">
        <v>691</v>
      </c>
      <c r="H242" s="52" t="s">
        <v>437</v>
      </c>
      <c r="I242" s="52" t="s">
        <v>33</v>
      </c>
      <c r="J242" s="53">
        <v>2</v>
      </c>
      <c r="K242" s="53" t="s">
        <v>34</v>
      </c>
      <c r="L242" s="53">
        <v>1</v>
      </c>
      <c r="M242" s="53" t="s">
        <v>35</v>
      </c>
      <c r="N242" s="53" t="s">
        <v>36</v>
      </c>
      <c r="O242" s="53" t="s">
        <v>418</v>
      </c>
      <c r="P242" s="53" t="s">
        <v>35</v>
      </c>
      <c r="Q242" s="53">
        <v>4</v>
      </c>
      <c r="R242" s="53" t="s">
        <v>36</v>
      </c>
      <c r="S242" s="48" t="s">
        <v>36</v>
      </c>
      <c r="T242" s="53" t="s">
        <v>47</v>
      </c>
      <c r="U242" s="53" t="s">
        <v>48</v>
      </c>
      <c r="V242" s="48" t="s">
        <v>574</v>
      </c>
      <c r="W242" s="48">
        <v>1</v>
      </c>
      <c r="X242" s="48" t="s">
        <v>36</v>
      </c>
      <c r="Y242" s="53"/>
      <c r="Z242" s="53" t="s">
        <v>49</v>
      </c>
    </row>
    <row r="243" spans="1:26" s="54" customFormat="1">
      <c r="A243" s="85"/>
      <c r="B243" s="86"/>
      <c r="C243" s="50">
        <v>1.4</v>
      </c>
      <c r="D243" s="50">
        <v>1.1499999999999999</v>
      </c>
      <c r="E243" s="51">
        <f t="shared" si="54"/>
        <v>1.6099999999999999</v>
      </c>
      <c r="F243" s="51">
        <f t="shared" si="55"/>
        <v>1.6099999999999999</v>
      </c>
      <c r="G243" s="52" t="s">
        <v>692</v>
      </c>
      <c r="H243" s="52" t="s">
        <v>438</v>
      </c>
      <c r="I243" s="52" t="s">
        <v>33</v>
      </c>
      <c r="J243" s="53">
        <v>2</v>
      </c>
      <c r="K243" s="53" t="s">
        <v>34</v>
      </c>
      <c r="L243" s="53">
        <v>2</v>
      </c>
      <c r="M243" s="53">
        <v>1</v>
      </c>
      <c r="N243" s="53" t="s">
        <v>36</v>
      </c>
      <c r="O243" s="53" t="s">
        <v>39</v>
      </c>
      <c r="P243" s="53" t="s">
        <v>35</v>
      </c>
      <c r="Q243" s="53">
        <v>4</v>
      </c>
      <c r="R243" s="53" t="s">
        <v>36</v>
      </c>
      <c r="S243" s="48" t="s">
        <v>36</v>
      </c>
      <c r="T243" s="53" t="s">
        <v>47</v>
      </c>
      <c r="U243" s="53" t="s">
        <v>48</v>
      </c>
      <c r="V243" s="48" t="s">
        <v>574</v>
      </c>
      <c r="W243" s="48">
        <v>1</v>
      </c>
      <c r="X243" s="48" t="s">
        <v>36</v>
      </c>
      <c r="Y243" s="53"/>
      <c r="Z243" s="53" t="s">
        <v>49</v>
      </c>
    </row>
    <row r="244" spans="1:26" s="54" customFormat="1">
      <c r="A244" s="85"/>
      <c r="B244" s="86"/>
      <c r="C244" s="50">
        <v>1.4</v>
      </c>
      <c r="D244" s="50">
        <v>1.4</v>
      </c>
      <c r="E244" s="51">
        <f t="shared" si="54"/>
        <v>1.9599999999999997</v>
      </c>
      <c r="F244" s="51">
        <f t="shared" si="55"/>
        <v>1.9599999999999997</v>
      </c>
      <c r="G244" s="52" t="s">
        <v>693</v>
      </c>
      <c r="H244" s="52" t="s">
        <v>439</v>
      </c>
      <c r="I244" s="52" t="s">
        <v>33</v>
      </c>
      <c r="J244" s="53">
        <v>2</v>
      </c>
      <c r="K244" s="53" t="s">
        <v>34</v>
      </c>
      <c r="L244" s="53" t="s">
        <v>36</v>
      </c>
      <c r="M244" s="53" t="s">
        <v>36</v>
      </c>
      <c r="N244" s="53" t="s">
        <v>36</v>
      </c>
      <c r="O244" s="53">
        <v>2</v>
      </c>
      <c r="P244" s="53">
        <v>1</v>
      </c>
      <c r="Q244" s="53">
        <v>4</v>
      </c>
      <c r="R244" s="53" t="s">
        <v>36</v>
      </c>
      <c r="S244" s="48" t="s">
        <v>36</v>
      </c>
      <c r="T244" s="53" t="s">
        <v>47</v>
      </c>
      <c r="U244" s="53" t="s">
        <v>48</v>
      </c>
      <c r="V244" s="48" t="s">
        <v>574</v>
      </c>
      <c r="W244" s="48">
        <v>1</v>
      </c>
      <c r="X244" s="48" t="s">
        <v>36</v>
      </c>
      <c r="Y244" s="53"/>
      <c r="Z244" s="53" t="s">
        <v>49</v>
      </c>
    </row>
    <row r="245" spans="1:26" s="54" customFormat="1">
      <c r="A245" s="85"/>
      <c r="B245" s="86"/>
      <c r="C245" s="50">
        <v>1.4</v>
      </c>
      <c r="D245" s="50">
        <v>1.4</v>
      </c>
      <c r="E245" s="51">
        <f t="shared" si="54"/>
        <v>1.9599999999999997</v>
      </c>
      <c r="F245" s="51">
        <f t="shared" si="55"/>
        <v>1.9599999999999997</v>
      </c>
      <c r="G245" s="52" t="s">
        <v>694</v>
      </c>
      <c r="H245" s="52" t="s">
        <v>440</v>
      </c>
      <c r="I245" s="52" t="s">
        <v>33</v>
      </c>
      <c r="J245" s="53">
        <v>2</v>
      </c>
      <c r="K245" s="53" t="s">
        <v>34</v>
      </c>
      <c r="L245" s="53" t="s">
        <v>36</v>
      </c>
      <c r="M245" s="53" t="s">
        <v>36</v>
      </c>
      <c r="N245" s="53" t="s">
        <v>36</v>
      </c>
      <c r="O245" s="53">
        <v>3</v>
      </c>
      <c r="P245" s="53" t="s">
        <v>35</v>
      </c>
      <c r="Q245" s="53">
        <v>4</v>
      </c>
      <c r="R245" s="53" t="s">
        <v>36</v>
      </c>
      <c r="S245" s="48" t="s">
        <v>36</v>
      </c>
      <c r="T245" s="53" t="s">
        <v>47</v>
      </c>
      <c r="U245" s="53" t="s">
        <v>48</v>
      </c>
      <c r="V245" s="48" t="s">
        <v>574</v>
      </c>
      <c r="W245" s="48">
        <v>1</v>
      </c>
      <c r="X245" s="48" t="s">
        <v>36</v>
      </c>
      <c r="Y245" s="53"/>
      <c r="Z245" s="53" t="s">
        <v>49</v>
      </c>
    </row>
    <row r="246" spans="1:26" s="54" customFormat="1">
      <c r="A246" s="85"/>
      <c r="B246" s="86"/>
      <c r="C246" s="50">
        <v>1.4</v>
      </c>
      <c r="D246" s="50">
        <v>1</v>
      </c>
      <c r="E246" s="51">
        <f t="shared" si="54"/>
        <v>1.4</v>
      </c>
      <c r="F246" s="51">
        <f t="shared" si="55"/>
        <v>1.4</v>
      </c>
      <c r="G246" s="52" t="s">
        <v>695</v>
      </c>
      <c r="H246" s="52" t="s">
        <v>441</v>
      </c>
      <c r="I246" s="52" t="s">
        <v>86</v>
      </c>
      <c r="J246" s="53">
        <v>2</v>
      </c>
      <c r="K246" s="53" t="s">
        <v>34</v>
      </c>
      <c r="L246" s="53">
        <v>1</v>
      </c>
      <c r="M246" s="53" t="s">
        <v>35</v>
      </c>
      <c r="N246" s="53" t="s">
        <v>36</v>
      </c>
      <c r="O246" s="53" t="s">
        <v>418</v>
      </c>
      <c r="P246" s="53" t="s">
        <v>35</v>
      </c>
      <c r="Q246" s="53">
        <v>4</v>
      </c>
      <c r="R246" s="53" t="s">
        <v>36</v>
      </c>
      <c r="S246" s="48" t="s">
        <v>36</v>
      </c>
      <c r="T246" s="53" t="s">
        <v>47</v>
      </c>
      <c r="U246" s="53" t="s">
        <v>48</v>
      </c>
      <c r="V246" s="48" t="s">
        <v>574</v>
      </c>
      <c r="W246" s="48">
        <v>1</v>
      </c>
      <c r="X246" s="48" t="s">
        <v>36</v>
      </c>
      <c r="Y246" s="53"/>
      <c r="Z246" s="53" t="s">
        <v>49</v>
      </c>
    </row>
    <row r="247" spans="1:26" s="54" customFormat="1">
      <c r="A247" s="85"/>
      <c r="B247" s="86"/>
      <c r="C247" s="50">
        <v>1.4</v>
      </c>
      <c r="D247" s="50">
        <v>1.1499999999999999</v>
      </c>
      <c r="E247" s="51">
        <f t="shared" si="54"/>
        <v>1.6099999999999999</v>
      </c>
      <c r="F247" s="51">
        <f t="shared" si="55"/>
        <v>1.6099999999999999</v>
      </c>
      <c r="G247" s="52" t="s">
        <v>696</v>
      </c>
      <c r="H247" s="52" t="s">
        <v>442</v>
      </c>
      <c r="I247" s="52" t="s">
        <v>86</v>
      </c>
      <c r="J247" s="53">
        <v>2</v>
      </c>
      <c r="K247" s="53" t="s">
        <v>34</v>
      </c>
      <c r="L247" s="53">
        <v>2</v>
      </c>
      <c r="M247" s="53">
        <v>1</v>
      </c>
      <c r="N247" s="53" t="s">
        <v>36</v>
      </c>
      <c r="O247" s="53" t="s">
        <v>39</v>
      </c>
      <c r="P247" s="53" t="s">
        <v>35</v>
      </c>
      <c r="Q247" s="53">
        <v>4</v>
      </c>
      <c r="R247" s="53" t="s">
        <v>36</v>
      </c>
      <c r="S247" s="48" t="s">
        <v>36</v>
      </c>
      <c r="T247" s="53" t="s">
        <v>47</v>
      </c>
      <c r="U247" s="53" t="s">
        <v>48</v>
      </c>
      <c r="V247" s="48" t="s">
        <v>574</v>
      </c>
      <c r="W247" s="48">
        <v>1</v>
      </c>
      <c r="X247" s="48" t="s">
        <v>36</v>
      </c>
      <c r="Y247" s="53"/>
      <c r="Z247" s="53" t="s">
        <v>49</v>
      </c>
    </row>
    <row r="248" spans="1:26" s="54" customFormat="1">
      <c r="A248" s="85"/>
      <c r="B248" s="86"/>
      <c r="C248" s="50">
        <v>1.4</v>
      </c>
      <c r="D248" s="50">
        <v>1.4</v>
      </c>
      <c r="E248" s="51">
        <f t="shared" si="54"/>
        <v>1.9599999999999997</v>
      </c>
      <c r="F248" s="51">
        <f t="shared" si="55"/>
        <v>1.9599999999999997</v>
      </c>
      <c r="G248" s="52" t="s">
        <v>697</v>
      </c>
      <c r="H248" s="52" t="s">
        <v>443</v>
      </c>
      <c r="I248" s="52" t="s">
        <v>86</v>
      </c>
      <c r="J248" s="53">
        <v>2</v>
      </c>
      <c r="K248" s="53" t="s">
        <v>34</v>
      </c>
      <c r="L248" s="53" t="s">
        <v>36</v>
      </c>
      <c r="M248" s="53" t="s">
        <v>36</v>
      </c>
      <c r="N248" s="53" t="s">
        <v>36</v>
      </c>
      <c r="O248" s="53">
        <v>2</v>
      </c>
      <c r="P248" s="53">
        <v>1</v>
      </c>
      <c r="Q248" s="53">
        <v>4</v>
      </c>
      <c r="R248" s="53" t="s">
        <v>36</v>
      </c>
      <c r="S248" s="48" t="s">
        <v>36</v>
      </c>
      <c r="T248" s="53" t="s">
        <v>47</v>
      </c>
      <c r="U248" s="53" t="s">
        <v>48</v>
      </c>
      <c r="V248" s="48" t="s">
        <v>574</v>
      </c>
      <c r="W248" s="48">
        <v>1</v>
      </c>
      <c r="X248" s="48" t="s">
        <v>36</v>
      </c>
      <c r="Y248" s="53"/>
      <c r="Z248" s="53" t="s">
        <v>49</v>
      </c>
    </row>
    <row r="249" spans="1:26" s="54" customFormat="1">
      <c r="A249" s="85"/>
      <c r="B249" s="86"/>
      <c r="C249" s="50">
        <v>1.4</v>
      </c>
      <c r="D249" s="50">
        <v>1.4</v>
      </c>
      <c r="E249" s="51">
        <f t="shared" si="54"/>
        <v>1.9599999999999997</v>
      </c>
      <c r="F249" s="51">
        <f t="shared" si="55"/>
        <v>1.9599999999999997</v>
      </c>
      <c r="G249" s="52" t="s">
        <v>698</v>
      </c>
      <c r="H249" s="52" t="s">
        <v>444</v>
      </c>
      <c r="I249" s="52" t="s">
        <v>86</v>
      </c>
      <c r="J249" s="53">
        <v>2</v>
      </c>
      <c r="K249" s="53" t="s">
        <v>34</v>
      </c>
      <c r="L249" s="53" t="s">
        <v>36</v>
      </c>
      <c r="M249" s="53" t="s">
        <v>36</v>
      </c>
      <c r="N249" s="53" t="s">
        <v>36</v>
      </c>
      <c r="O249" s="53">
        <v>3</v>
      </c>
      <c r="P249" s="53" t="s">
        <v>35</v>
      </c>
      <c r="Q249" s="53">
        <v>4</v>
      </c>
      <c r="R249" s="53" t="s">
        <v>36</v>
      </c>
      <c r="S249" s="48" t="s">
        <v>36</v>
      </c>
      <c r="T249" s="53" t="s">
        <v>47</v>
      </c>
      <c r="U249" s="53" t="s">
        <v>48</v>
      </c>
      <c r="V249" s="48" t="s">
        <v>574</v>
      </c>
      <c r="W249" s="48">
        <v>1</v>
      </c>
      <c r="X249" s="48" t="s">
        <v>36</v>
      </c>
      <c r="Y249" s="53"/>
      <c r="Z249" s="53" t="s">
        <v>49</v>
      </c>
    </row>
    <row r="250" spans="1:26" s="54" customFormat="1" ht="24">
      <c r="A250" s="85"/>
      <c r="B250" s="86"/>
      <c r="C250" s="50">
        <v>1.4</v>
      </c>
      <c r="D250" s="50">
        <v>1</v>
      </c>
      <c r="E250" s="51">
        <f t="shared" si="54"/>
        <v>1.4</v>
      </c>
      <c r="F250" s="51">
        <f t="shared" si="55"/>
        <v>1.4</v>
      </c>
      <c r="G250" s="52" t="s">
        <v>699</v>
      </c>
      <c r="H250" s="52" t="s">
        <v>445</v>
      </c>
      <c r="I250" s="52" t="s">
        <v>131</v>
      </c>
      <c r="J250" s="53">
        <v>2</v>
      </c>
      <c r="K250" s="53" t="s">
        <v>34</v>
      </c>
      <c r="L250" s="53">
        <v>1</v>
      </c>
      <c r="M250" s="53" t="s">
        <v>35</v>
      </c>
      <c r="N250" s="53" t="s">
        <v>36</v>
      </c>
      <c r="O250" s="53" t="s">
        <v>418</v>
      </c>
      <c r="P250" s="53" t="s">
        <v>35</v>
      </c>
      <c r="Q250" s="53">
        <v>4</v>
      </c>
      <c r="R250" s="53" t="s">
        <v>36</v>
      </c>
      <c r="S250" s="48" t="s">
        <v>35</v>
      </c>
      <c r="T250" s="53" t="s">
        <v>47</v>
      </c>
      <c r="U250" s="53" t="s">
        <v>142</v>
      </c>
      <c r="V250" s="48" t="s">
        <v>574</v>
      </c>
      <c r="W250" s="48">
        <v>1</v>
      </c>
      <c r="X250" s="48" t="s">
        <v>36</v>
      </c>
      <c r="Y250" s="60" t="s">
        <v>576</v>
      </c>
      <c r="Z250" s="53" t="s">
        <v>436</v>
      </c>
    </row>
    <row r="251" spans="1:26" s="54" customFormat="1" ht="24">
      <c r="A251" s="85"/>
      <c r="B251" s="86"/>
      <c r="C251" s="50">
        <v>1.4</v>
      </c>
      <c r="D251" s="50">
        <v>1.1499999999999999</v>
      </c>
      <c r="E251" s="51">
        <f t="shared" si="54"/>
        <v>1.6099999999999999</v>
      </c>
      <c r="F251" s="51">
        <f t="shared" si="55"/>
        <v>1.6099999999999999</v>
      </c>
      <c r="G251" s="52" t="s">
        <v>700</v>
      </c>
      <c r="H251" s="52" t="s">
        <v>446</v>
      </c>
      <c r="I251" s="52" t="s">
        <v>131</v>
      </c>
      <c r="J251" s="53">
        <v>2</v>
      </c>
      <c r="K251" s="53" t="s">
        <v>34</v>
      </c>
      <c r="L251" s="53">
        <v>2</v>
      </c>
      <c r="M251" s="53">
        <v>1</v>
      </c>
      <c r="N251" s="53" t="s">
        <v>36</v>
      </c>
      <c r="O251" s="53" t="s">
        <v>39</v>
      </c>
      <c r="P251" s="53" t="s">
        <v>35</v>
      </c>
      <c r="Q251" s="53">
        <v>4</v>
      </c>
      <c r="R251" s="53" t="s">
        <v>36</v>
      </c>
      <c r="S251" s="48" t="s">
        <v>35</v>
      </c>
      <c r="T251" s="53" t="s">
        <v>47</v>
      </c>
      <c r="U251" s="53" t="s">
        <v>142</v>
      </c>
      <c r="V251" s="48" t="s">
        <v>574</v>
      </c>
      <c r="W251" s="48">
        <v>1</v>
      </c>
      <c r="X251" s="48" t="s">
        <v>36</v>
      </c>
      <c r="Y251" s="60" t="s">
        <v>576</v>
      </c>
      <c r="Z251" s="53" t="s">
        <v>436</v>
      </c>
    </row>
    <row r="252" spans="1:26" s="54" customFormat="1" ht="24">
      <c r="A252" s="85"/>
      <c r="B252" s="86"/>
      <c r="C252" s="50">
        <v>1.4</v>
      </c>
      <c r="D252" s="50">
        <v>1.4</v>
      </c>
      <c r="E252" s="51">
        <f t="shared" si="54"/>
        <v>1.9599999999999997</v>
      </c>
      <c r="F252" s="51">
        <f t="shared" si="55"/>
        <v>1.9599999999999997</v>
      </c>
      <c r="G252" s="52" t="s">
        <v>701</v>
      </c>
      <c r="H252" s="52" t="s">
        <v>447</v>
      </c>
      <c r="I252" s="52" t="s">
        <v>131</v>
      </c>
      <c r="J252" s="53">
        <v>2</v>
      </c>
      <c r="K252" s="53" t="s">
        <v>34</v>
      </c>
      <c r="L252" s="53" t="s">
        <v>36</v>
      </c>
      <c r="M252" s="53" t="s">
        <v>36</v>
      </c>
      <c r="N252" s="53" t="s">
        <v>36</v>
      </c>
      <c r="O252" s="53">
        <v>2</v>
      </c>
      <c r="P252" s="53">
        <v>1</v>
      </c>
      <c r="Q252" s="53">
        <v>4</v>
      </c>
      <c r="R252" s="53" t="s">
        <v>36</v>
      </c>
      <c r="S252" s="48" t="s">
        <v>35</v>
      </c>
      <c r="T252" s="53" t="s">
        <v>47</v>
      </c>
      <c r="U252" s="53" t="s">
        <v>142</v>
      </c>
      <c r="V252" s="48" t="s">
        <v>574</v>
      </c>
      <c r="W252" s="48">
        <v>1</v>
      </c>
      <c r="X252" s="48" t="s">
        <v>36</v>
      </c>
      <c r="Y252" s="60" t="s">
        <v>576</v>
      </c>
      <c r="Z252" s="53" t="s">
        <v>436</v>
      </c>
    </row>
    <row r="253" spans="1:26" s="54" customFormat="1" ht="24">
      <c r="A253" s="85"/>
      <c r="B253" s="86"/>
      <c r="C253" s="50">
        <v>1.4</v>
      </c>
      <c r="D253" s="50">
        <v>1.4</v>
      </c>
      <c r="E253" s="51">
        <f t="shared" si="54"/>
        <v>1.9599999999999997</v>
      </c>
      <c r="F253" s="51">
        <f t="shared" si="55"/>
        <v>1.9599999999999997</v>
      </c>
      <c r="G253" s="52" t="s">
        <v>702</v>
      </c>
      <c r="H253" s="52" t="s">
        <v>448</v>
      </c>
      <c r="I253" s="52" t="s">
        <v>131</v>
      </c>
      <c r="J253" s="53">
        <v>2</v>
      </c>
      <c r="K253" s="53" t="s">
        <v>34</v>
      </c>
      <c r="L253" s="53" t="s">
        <v>36</v>
      </c>
      <c r="M253" s="53" t="s">
        <v>36</v>
      </c>
      <c r="N253" s="53" t="s">
        <v>36</v>
      </c>
      <c r="O253" s="53">
        <v>3</v>
      </c>
      <c r="P253" s="53" t="s">
        <v>35</v>
      </c>
      <c r="Q253" s="53">
        <v>4</v>
      </c>
      <c r="R253" s="53" t="s">
        <v>36</v>
      </c>
      <c r="S253" s="48" t="s">
        <v>35</v>
      </c>
      <c r="T253" s="53" t="s">
        <v>47</v>
      </c>
      <c r="U253" s="53" t="s">
        <v>142</v>
      </c>
      <c r="V253" s="48" t="s">
        <v>574</v>
      </c>
      <c r="W253" s="48">
        <v>1</v>
      </c>
      <c r="X253" s="48" t="s">
        <v>36</v>
      </c>
      <c r="Y253" s="60" t="s">
        <v>576</v>
      </c>
      <c r="Z253" s="53" t="s">
        <v>436</v>
      </c>
    </row>
    <row r="254" spans="1:26" s="54" customFormat="1">
      <c r="A254" s="85"/>
      <c r="B254" s="86"/>
      <c r="C254" s="50">
        <v>1.4</v>
      </c>
      <c r="D254" s="50">
        <v>1</v>
      </c>
      <c r="E254" s="51">
        <f t="shared" si="54"/>
        <v>1.4</v>
      </c>
      <c r="F254" s="51">
        <f t="shared" si="55"/>
        <v>1.4</v>
      </c>
      <c r="G254" s="52" t="s">
        <v>703</v>
      </c>
      <c r="H254" s="52" t="s">
        <v>449</v>
      </c>
      <c r="I254" s="52" t="s">
        <v>175</v>
      </c>
      <c r="J254" s="53">
        <v>2</v>
      </c>
      <c r="K254" s="53" t="s">
        <v>34</v>
      </c>
      <c r="L254" s="53">
        <v>1</v>
      </c>
      <c r="M254" s="53" t="s">
        <v>35</v>
      </c>
      <c r="N254" s="53" t="s">
        <v>36</v>
      </c>
      <c r="O254" s="53" t="s">
        <v>418</v>
      </c>
      <c r="P254" s="53" t="s">
        <v>35</v>
      </c>
      <c r="Q254" s="53">
        <v>4</v>
      </c>
      <c r="R254" s="53" t="s">
        <v>36</v>
      </c>
      <c r="S254" s="48" t="s">
        <v>35</v>
      </c>
      <c r="T254" s="53" t="s">
        <v>47</v>
      </c>
      <c r="U254" s="53" t="s">
        <v>183</v>
      </c>
      <c r="V254" s="48" t="s">
        <v>574</v>
      </c>
      <c r="W254" s="48">
        <v>1</v>
      </c>
      <c r="X254" s="48" t="s">
        <v>36</v>
      </c>
      <c r="Y254" s="53" t="s">
        <v>577</v>
      </c>
      <c r="Z254" s="53" t="s">
        <v>184</v>
      </c>
    </row>
    <row r="255" spans="1:26" s="54" customFormat="1">
      <c r="A255" s="85"/>
      <c r="B255" s="86"/>
      <c r="C255" s="50">
        <v>1.4</v>
      </c>
      <c r="D255" s="50">
        <v>1.1499999999999999</v>
      </c>
      <c r="E255" s="51">
        <f t="shared" si="54"/>
        <v>1.6099999999999999</v>
      </c>
      <c r="F255" s="51">
        <f t="shared" si="55"/>
        <v>1.6099999999999999</v>
      </c>
      <c r="G255" s="52" t="s">
        <v>704</v>
      </c>
      <c r="H255" s="52" t="s">
        <v>450</v>
      </c>
      <c r="I255" s="52" t="s">
        <v>175</v>
      </c>
      <c r="J255" s="53">
        <v>2</v>
      </c>
      <c r="K255" s="53" t="s">
        <v>34</v>
      </c>
      <c r="L255" s="53">
        <v>2</v>
      </c>
      <c r="M255" s="53">
        <v>1</v>
      </c>
      <c r="N255" s="53" t="s">
        <v>36</v>
      </c>
      <c r="O255" s="53" t="s">
        <v>39</v>
      </c>
      <c r="P255" s="53" t="s">
        <v>35</v>
      </c>
      <c r="Q255" s="53">
        <v>4</v>
      </c>
      <c r="R255" s="53" t="s">
        <v>36</v>
      </c>
      <c r="S255" s="48" t="s">
        <v>35</v>
      </c>
      <c r="T255" s="53" t="s">
        <v>47</v>
      </c>
      <c r="U255" s="53" t="s">
        <v>183</v>
      </c>
      <c r="V255" s="48" t="s">
        <v>574</v>
      </c>
      <c r="W255" s="48">
        <v>1</v>
      </c>
      <c r="X255" s="48" t="s">
        <v>36</v>
      </c>
      <c r="Y255" s="53" t="s">
        <v>577</v>
      </c>
      <c r="Z255" s="53" t="s">
        <v>184</v>
      </c>
    </row>
    <row r="256" spans="1:26" s="54" customFormat="1">
      <c r="A256" s="85"/>
      <c r="B256" s="86"/>
      <c r="C256" s="50">
        <v>1.4</v>
      </c>
      <c r="D256" s="50">
        <v>1.4</v>
      </c>
      <c r="E256" s="51">
        <f t="shared" si="54"/>
        <v>1.9599999999999997</v>
      </c>
      <c r="F256" s="51">
        <f t="shared" si="55"/>
        <v>1.9599999999999997</v>
      </c>
      <c r="G256" s="52" t="s">
        <v>705</v>
      </c>
      <c r="H256" s="52" t="s">
        <v>451</v>
      </c>
      <c r="I256" s="52" t="s">
        <v>175</v>
      </c>
      <c r="J256" s="53">
        <v>2</v>
      </c>
      <c r="K256" s="53" t="s">
        <v>34</v>
      </c>
      <c r="L256" s="53" t="s">
        <v>36</v>
      </c>
      <c r="M256" s="53" t="s">
        <v>36</v>
      </c>
      <c r="N256" s="53" t="s">
        <v>36</v>
      </c>
      <c r="O256" s="53">
        <v>2</v>
      </c>
      <c r="P256" s="53">
        <v>1</v>
      </c>
      <c r="Q256" s="53">
        <v>4</v>
      </c>
      <c r="R256" s="53" t="s">
        <v>36</v>
      </c>
      <c r="S256" s="48" t="s">
        <v>35</v>
      </c>
      <c r="T256" s="53" t="s">
        <v>47</v>
      </c>
      <c r="U256" s="53" t="s">
        <v>183</v>
      </c>
      <c r="V256" s="48" t="s">
        <v>574</v>
      </c>
      <c r="W256" s="48">
        <v>1</v>
      </c>
      <c r="X256" s="48" t="s">
        <v>36</v>
      </c>
      <c r="Y256" s="53" t="s">
        <v>577</v>
      </c>
      <c r="Z256" s="53" t="s">
        <v>184</v>
      </c>
    </row>
    <row r="257" spans="1:26" s="54" customFormat="1">
      <c r="A257" s="85"/>
      <c r="B257" s="86"/>
      <c r="C257" s="50">
        <v>1.4</v>
      </c>
      <c r="D257" s="50">
        <v>1.4</v>
      </c>
      <c r="E257" s="51">
        <f t="shared" si="54"/>
        <v>1.9599999999999997</v>
      </c>
      <c r="F257" s="51">
        <f t="shared" si="55"/>
        <v>1.9599999999999997</v>
      </c>
      <c r="G257" s="52" t="s">
        <v>706</v>
      </c>
      <c r="H257" s="52" t="s">
        <v>452</v>
      </c>
      <c r="I257" s="52" t="s">
        <v>175</v>
      </c>
      <c r="J257" s="53">
        <v>2</v>
      </c>
      <c r="K257" s="53" t="s">
        <v>34</v>
      </c>
      <c r="L257" s="53" t="s">
        <v>36</v>
      </c>
      <c r="M257" s="53" t="s">
        <v>36</v>
      </c>
      <c r="N257" s="53" t="s">
        <v>36</v>
      </c>
      <c r="O257" s="53">
        <v>3</v>
      </c>
      <c r="P257" s="53" t="s">
        <v>35</v>
      </c>
      <c r="Q257" s="53">
        <v>4</v>
      </c>
      <c r="R257" s="53" t="s">
        <v>36</v>
      </c>
      <c r="S257" s="48" t="s">
        <v>35</v>
      </c>
      <c r="T257" s="53" t="s">
        <v>47</v>
      </c>
      <c r="U257" s="53" t="s">
        <v>183</v>
      </c>
      <c r="V257" s="48" t="s">
        <v>574</v>
      </c>
      <c r="W257" s="48">
        <v>1</v>
      </c>
      <c r="X257" s="48" t="s">
        <v>36</v>
      </c>
      <c r="Y257" s="53" t="s">
        <v>577</v>
      </c>
      <c r="Z257" s="53" t="s">
        <v>184</v>
      </c>
    </row>
    <row r="258" spans="1:26" s="54" customFormat="1" ht="24">
      <c r="A258" s="85"/>
      <c r="B258" s="86"/>
      <c r="C258" s="50">
        <v>1.4</v>
      </c>
      <c r="D258" s="50">
        <v>1</v>
      </c>
      <c r="E258" s="51">
        <f t="shared" si="54"/>
        <v>1.4</v>
      </c>
      <c r="F258" s="51">
        <f t="shared" si="55"/>
        <v>1.4</v>
      </c>
      <c r="G258" s="52" t="s">
        <v>707</v>
      </c>
      <c r="H258" s="52" t="s">
        <v>453</v>
      </c>
      <c r="I258" s="52" t="s">
        <v>207</v>
      </c>
      <c r="J258" s="53" t="s">
        <v>36</v>
      </c>
      <c r="K258" s="53" t="s">
        <v>36</v>
      </c>
      <c r="L258" s="53">
        <v>1</v>
      </c>
      <c r="M258" s="53" t="s">
        <v>35</v>
      </c>
      <c r="N258" s="53" t="s">
        <v>36</v>
      </c>
      <c r="O258" s="53" t="s">
        <v>418</v>
      </c>
      <c r="P258" s="53" t="s">
        <v>35</v>
      </c>
      <c r="Q258" s="53">
        <v>4</v>
      </c>
      <c r="R258" s="53" t="s">
        <v>36</v>
      </c>
      <c r="S258" s="48" t="s">
        <v>35</v>
      </c>
      <c r="T258" s="53" t="s">
        <v>47</v>
      </c>
      <c r="U258" s="53" t="s">
        <v>142</v>
      </c>
      <c r="V258" s="48" t="s">
        <v>574</v>
      </c>
      <c r="W258" s="48">
        <v>1</v>
      </c>
      <c r="X258" s="48" t="s">
        <v>36</v>
      </c>
      <c r="Y258" s="60" t="s">
        <v>576</v>
      </c>
      <c r="Z258" s="53" t="s">
        <v>436</v>
      </c>
    </row>
    <row r="259" spans="1:26" s="54" customFormat="1" ht="24">
      <c r="A259" s="85"/>
      <c r="B259" s="86"/>
      <c r="C259" s="50">
        <v>1.4</v>
      </c>
      <c r="D259" s="50">
        <v>1.1499999999999999</v>
      </c>
      <c r="E259" s="51">
        <f t="shared" si="54"/>
        <v>1.6099999999999999</v>
      </c>
      <c r="F259" s="51">
        <f t="shared" si="55"/>
        <v>1.6099999999999999</v>
      </c>
      <c r="G259" s="52" t="s">
        <v>708</v>
      </c>
      <c r="H259" s="52" t="s">
        <v>454</v>
      </c>
      <c r="I259" s="52" t="s">
        <v>207</v>
      </c>
      <c r="J259" s="53" t="s">
        <v>36</v>
      </c>
      <c r="K259" s="53" t="s">
        <v>36</v>
      </c>
      <c r="L259" s="53">
        <v>2</v>
      </c>
      <c r="M259" s="53">
        <v>1</v>
      </c>
      <c r="N259" s="53" t="s">
        <v>36</v>
      </c>
      <c r="O259" s="53" t="s">
        <v>39</v>
      </c>
      <c r="P259" s="53" t="s">
        <v>35</v>
      </c>
      <c r="Q259" s="53">
        <v>4</v>
      </c>
      <c r="R259" s="53" t="s">
        <v>36</v>
      </c>
      <c r="S259" s="48" t="s">
        <v>35</v>
      </c>
      <c r="T259" s="53" t="s">
        <v>47</v>
      </c>
      <c r="U259" s="53" t="s">
        <v>142</v>
      </c>
      <c r="V259" s="48" t="s">
        <v>574</v>
      </c>
      <c r="W259" s="48">
        <v>1</v>
      </c>
      <c r="X259" s="48" t="s">
        <v>36</v>
      </c>
      <c r="Y259" s="60" t="s">
        <v>576</v>
      </c>
      <c r="Z259" s="53" t="s">
        <v>436</v>
      </c>
    </row>
    <row r="260" spans="1:26" s="54" customFormat="1" ht="24">
      <c r="A260" s="85"/>
      <c r="B260" s="86"/>
      <c r="C260" s="50">
        <v>1.4</v>
      </c>
      <c r="D260" s="50">
        <v>1.4</v>
      </c>
      <c r="E260" s="51">
        <f t="shared" si="54"/>
        <v>1.9599999999999997</v>
      </c>
      <c r="F260" s="51">
        <f t="shared" si="55"/>
        <v>1.9599999999999997</v>
      </c>
      <c r="G260" s="52" t="s">
        <v>709</v>
      </c>
      <c r="H260" s="52" t="s">
        <v>455</v>
      </c>
      <c r="I260" s="52" t="s">
        <v>207</v>
      </c>
      <c r="J260" s="53" t="s">
        <v>36</v>
      </c>
      <c r="K260" s="53" t="s">
        <v>36</v>
      </c>
      <c r="L260" s="53" t="s">
        <v>36</v>
      </c>
      <c r="M260" s="53" t="s">
        <v>36</v>
      </c>
      <c r="N260" s="53" t="s">
        <v>36</v>
      </c>
      <c r="O260" s="53">
        <v>2</v>
      </c>
      <c r="P260" s="53">
        <v>1</v>
      </c>
      <c r="Q260" s="53">
        <v>4</v>
      </c>
      <c r="R260" s="53" t="s">
        <v>36</v>
      </c>
      <c r="S260" s="48" t="s">
        <v>35</v>
      </c>
      <c r="T260" s="53" t="s">
        <v>47</v>
      </c>
      <c r="U260" s="53" t="s">
        <v>142</v>
      </c>
      <c r="V260" s="48" t="s">
        <v>574</v>
      </c>
      <c r="W260" s="48">
        <v>1</v>
      </c>
      <c r="X260" s="48" t="s">
        <v>36</v>
      </c>
      <c r="Y260" s="60" t="s">
        <v>576</v>
      </c>
      <c r="Z260" s="53" t="s">
        <v>436</v>
      </c>
    </row>
    <row r="261" spans="1:26" s="54" customFormat="1" ht="24">
      <c r="A261" s="85"/>
      <c r="B261" s="86"/>
      <c r="C261" s="50">
        <v>1.4</v>
      </c>
      <c r="D261" s="50">
        <v>1.4</v>
      </c>
      <c r="E261" s="51">
        <f t="shared" si="54"/>
        <v>1.9599999999999997</v>
      </c>
      <c r="F261" s="51">
        <f t="shared" si="55"/>
        <v>1.9599999999999997</v>
      </c>
      <c r="G261" s="52" t="s">
        <v>710</v>
      </c>
      <c r="H261" s="52" t="s">
        <v>456</v>
      </c>
      <c r="I261" s="52" t="s">
        <v>207</v>
      </c>
      <c r="J261" s="53" t="s">
        <v>36</v>
      </c>
      <c r="K261" s="53" t="s">
        <v>36</v>
      </c>
      <c r="L261" s="53" t="s">
        <v>36</v>
      </c>
      <c r="M261" s="53" t="s">
        <v>36</v>
      </c>
      <c r="N261" s="53" t="s">
        <v>36</v>
      </c>
      <c r="O261" s="53">
        <v>3</v>
      </c>
      <c r="P261" s="53" t="s">
        <v>35</v>
      </c>
      <c r="Q261" s="53">
        <v>4</v>
      </c>
      <c r="R261" s="53" t="s">
        <v>36</v>
      </c>
      <c r="S261" s="48" t="s">
        <v>35</v>
      </c>
      <c r="T261" s="53" t="s">
        <v>47</v>
      </c>
      <c r="U261" s="53" t="s">
        <v>142</v>
      </c>
      <c r="V261" s="48" t="s">
        <v>574</v>
      </c>
      <c r="W261" s="48">
        <v>1</v>
      </c>
      <c r="X261" s="48" t="s">
        <v>36</v>
      </c>
      <c r="Y261" s="60" t="s">
        <v>576</v>
      </c>
      <c r="Z261" s="53" t="s">
        <v>436</v>
      </c>
    </row>
    <row r="262" spans="1:26" s="54" customFormat="1">
      <c r="A262" s="85"/>
      <c r="B262" s="86"/>
      <c r="C262" s="50">
        <v>1.4</v>
      </c>
      <c r="D262" s="50">
        <v>1</v>
      </c>
      <c r="E262" s="51">
        <f t="shared" si="54"/>
        <v>1.4</v>
      </c>
      <c r="F262" s="51">
        <f t="shared" si="55"/>
        <v>1.4</v>
      </c>
      <c r="G262" s="52" t="s">
        <v>711</v>
      </c>
      <c r="H262" s="52" t="s">
        <v>457</v>
      </c>
      <c r="I262" s="52" t="s">
        <v>216</v>
      </c>
      <c r="J262" s="53" t="s">
        <v>36</v>
      </c>
      <c r="K262" s="53" t="s">
        <v>36</v>
      </c>
      <c r="L262" s="53">
        <v>1</v>
      </c>
      <c r="M262" s="53" t="s">
        <v>35</v>
      </c>
      <c r="N262" s="53" t="s">
        <v>36</v>
      </c>
      <c r="O262" s="53" t="s">
        <v>418</v>
      </c>
      <c r="P262" s="53" t="s">
        <v>35</v>
      </c>
      <c r="Q262" s="53">
        <v>4</v>
      </c>
      <c r="R262" s="53" t="s">
        <v>36</v>
      </c>
      <c r="S262" s="48" t="s">
        <v>35</v>
      </c>
      <c r="T262" s="53" t="s">
        <v>47</v>
      </c>
      <c r="U262" s="53" t="s">
        <v>183</v>
      </c>
      <c r="V262" s="48" t="s">
        <v>574</v>
      </c>
      <c r="W262" s="48">
        <v>1</v>
      </c>
      <c r="X262" s="48" t="s">
        <v>36</v>
      </c>
      <c r="Y262" s="53" t="s">
        <v>577</v>
      </c>
      <c r="Z262" s="53" t="s">
        <v>184</v>
      </c>
    </row>
    <row r="263" spans="1:26" s="54" customFormat="1">
      <c r="A263" s="85"/>
      <c r="B263" s="86"/>
      <c r="C263" s="50">
        <v>1.4</v>
      </c>
      <c r="D263" s="50">
        <v>1.1499999999999999</v>
      </c>
      <c r="E263" s="51">
        <f t="shared" si="54"/>
        <v>1.6099999999999999</v>
      </c>
      <c r="F263" s="51">
        <f t="shared" si="55"/>
        <v>1.6099999999999999</v>
      </c>
      <c r="G263" s="52" t="s">
        <v>712</v>
      </c>
      <c r="H263" s="52" t="s">
        <v>458</v>
      </c>
      <c r="I263" s="52" t="s">
        <v>216</v>
      </c>
      <c r="J263" s="53" t="s">
        <v>36</v>
      </c>
      <c r="K263" s="53" t="s">
        <v>36</v>
      </c>
      <c r="L263" s="53">
        <v>2</v>
      </c>
      <c r="M263" s="53">
        <v>1</v>
      </c>
      <c r="N263" s="53" t="s">
        <v>36</v>
      </c>
      <c r="O263" s="53" t="s">
        <v>39</v>
      </c>
      <c r="P263" s="53" t="s">
        <v>35</v>
      </c>
      <c r="Q263" s="53">
        <v>4</v>
      </c>
      <c r="R263" s="53" t="s">
        <v>36</v>
      </c>
      <c r="S263" s="48" t="s">
        <v>35</v>
      </c>
      <c r="T263" s="53" t="s">
        <v>47</v>
      </c>
      <c r="U263" s="53" t="s">
        <v>183</v>
      </c>
      <c r="V263" s="48" t="s">
        <v>574</v>
      </c>
      <c r="W263" s="48">
        <v>1</v>
      </c>
      <c r="X263" s="48" t="s">
        <v>36</v>
      </c>
      <c r="Y263" s="53" t="s">
        <v>577</v>
      </c>
      <c r="Z263" s="53" t="s">
        <v>184</v>
      </c>
    </row>
    <row r="264" spans="1:26" s="54" customFormat="1">
      <c r="A264" s="85"/>
      <c r="B264" s="86"/>
      <c r="C264" s="50">
        <v>1.4</v>
      </c>
      <c r="D264" s="50">
        <v>1.4</v>
      </c>
      <c r="E264" s="51">
        <f t="shared" si="54"/>
        <v>1.9599999999999997</v>
      </c>
      <c r="F264" s="51">
        <f t="shared" si="55"/>
        <v>1.9599999999999997</v>
      </c>
      <c r="G264" s="52" t="s">
        <v>713</v>
      </c>
      <c r="H264" s="52" t="s">
        <v>459</v>
      </c>
      <c r="I264" s="52" t="s">
        <v>216</v>
      </c>
      <c r="J264" s="53" t="s">
        <v>36</v>
      </c>
      <c r="K264" s="53" t="s">
        <v>36</v>
      </c>
      <c r="L264" s="53" t="s">
        <v>36</v>
      </c>
      <c r="M264" s="53" t="s">
        <v>36</v>
      </c>
      <c r="N264" s="53" t="s">
        <v>36</v>
      </c>
      <c r="O264" s="53">
        <v>2</v>
      </c>
      <c r="P264" s="53">
        <v>1</v>
      </c>
      <c r="Q264" s="53">
        <v>4</v>
      </c>
      <c r="R264" s="53" t="s">
        <v>36</v>
      </c>
      <c r="S264" s="48" t="s">
        <v>35</v>
      </c>
      <c r="T264" s="53" t="s">
        <v>47</v>
      </c>
      <c r="U264" s="53" t="s">
        <v>183</v>
      </c>
      <c r="V264" s="48" t="s">
        <v>574</v>
      </c>
      <c r="W264" s="48">
        <v>1</v>
      </c>
      <c r="X264" s="48" t="s">
        <v>36</v>
      </c>
      <c r="Y264" s="53" t="s">
        <v>577</v>
      </c>
      <c r="Z264" s="53" t="s">
        <v>184</v>
      </c>
    </row>
    <row r="265" spans="1:26" s="54" customFormat="1">
      <c r="A265" s="85"/>
      <c r="B265" s="86"/>
      <c r="C265" s="50">
        <v>1.4</v>
      </c>
      <c r="D265" s="50">
        <v>1.4</v>
      </c>
      <c r="E265" s="51">
        <f t="shared" si="54"/>
        <v>1.9599999999999997</v>
      </c>
      <c r="F265" s="51">
        <f t="shared" si="55"/>
        <v>1.9599999999999997</v>
      </c>
      <c r="G265" s="52" t="s">
        <v>714</v>
      </c>
      <c r="H265" s="52" t="s">
        <v>460</v>
      </c>
      <c r="I265" s="52" t="s">
        <v>216</v>
      </c>
      <c r="J265" s="53" t="s">
        <v>36</v>
      </c>
      <c r="K265" s="53" t="s">
        <v>36</v>
      </c>
      <c r="L265" s="53" t="s">
        <v>36</v>
      </c>
      <c r="M265" s="53" t="s">
        <v>36</v>
      </c>
      <c r="N265" s="53" t="s">
        <v>36</v>
      </c>
      <c r="O265" s="53">
        <v>3</v>
      </c>
      <c r="P265" s="53" t="s">
        <v>35</v>
      </c>
      <c r="Q265" s="53">
        <v>4</v>
      </c>
      <c r="R265" s="53" t="s">
        <v>36</v>
      </c>
      <c r="S265" s="48" t="s">
        <v>35</v>
      </c>
      <c r="T265" s="53" t="s">
        <v>47</v>
      </c>
      <c r="U265" s="53" t="s">
        <v>183</v>
      </c>
      <c r="V265" s="48" t="s">
        <v>574</v>
      </c>
      <c r="W265" s="48">
        <v>1</v>
      </c>
      <c r="X265" s="48" t="s">
        <v>36</v>
      </c>
      <c r="Y265" s="53" t="s">
        <v>577</v>
      </c>
      <c r="Z265" s="53" t="s">
        <v>184</v>
      </c>
    </row>
    <row r="266" spans="1:26">
      <c r="A266" s="84" t="s">
        <v>333</v>
      </c>
      <c r="B266" s="87">
        <v>1.4</v>
      </c>
      <c r="C266" s="87">
        <v>1.4</v>
      </c>
      <c r="D266" s="24">
        <v>1</v>
      </c>
      <c r="E266" s="33">
        <v>1.4</v>
      </c>
      <c r="F266" s="33">
        <v>1.4</v>
      </c>
      <c r="G266" s="37" t="s">
        <v>334</v>
      </c>
      <c r="H266" s="31" t="s">
        <v>335</v>
      </c>
      <c r="I266" s="7" t="s">
        <v>36</v>
      </c>
      <c r="J266" s="6" t="s">
        <v>36</v>
      </c>
      <c r="K266" s="6" t="s">
        <v>36</v>
      </c>
      <c r="L266" s="6" t="s">
        <v>36</v>
      </c>
      <c r="M266" s="6" t="s">
        <v>36</v>
      </c>
      <c r="N266" s="6">
        <v>1</v>
      </c>
      <c r="O266" s="6" t="s">
        <v>36</v>
      </c>
      <c r="P266" s="6" t="s">
        <v>36</v>
      </c>
      <c r="Q266" s="38" t="s">
        <v>430</v>
      </c>
      <c r="R266" s="6" t="s">
        <v>36</v>
      </c>
      <c r="S266" s="48" t="s">
        <v>36</v>
      </c>
      <c r="T266" s="6" t="s">
        <v>47</v>
      </c>
      <c r="U266" s="6" t="s">
        <v>142</v>
      </c>
      <c r="V266" s="48" t="s">
        <v>574</v>
      </c>
      <c r="W266" s="48" t="s">
        <v>36</v>
      </c>
      <c r="X266" s="48" t="s">
        <v>36</v>
      </c>
      <c r="Y266" s="6" t="s">
        <v>336</v>
      </c>
      <c r="Z266" s="6" t="s">
        <v>337</v>
      </c>
    </row>
    <row r="267" spans="1:26">
      <c r="A267" s="85"/>
      <c r="B267" s="87"/>
      <c r="C267" s="87"/>
      <c r="D267" s="24">
        <v>1</v>
      </c>
      <c r="E267" s="33">
        <v>1.4</v>
      </c>
      <c r="F267" s="33">
        <v>1.4</v>
      </c>
      <c r="G267" s="37" t="s">
        <v>338</v>
      </c>
      <c r="H267" s="7" t="s">
        <v>339</v>
      </c>
      <c r="I267" s="7" t="s">
        <v>36</v>
      </c>
      <c r="J267" s="6" t="s">
        <v>36</v>
      </c>
      <c r="K267" s="6" t="s">
        <v>36</v>
      </c>
      <c r="L267" s="6" t="s">
        <v>36</v>
      </c>
      <c r="M267" s="6" t="s">
        <v>36</v>
      </c>
      <c r="N267" s="6">
        <v>1</v>
      </c>
      <c r="O267" s="6" t="s">
        <v>36</v>
      </c>
      <c r="P267" s="6" t="s">
        <v>36</v>
      </c>
      <c r="Q267" s="38" t="s">
        <v>430</v>
      </c>
      <c r="R267" s="6" t="s">
        <v>36</v>
      </c>
      <c r="S267" s="48" t="s">
        <v>36</v>
      </c>
      <c r="T267" s="6" t="s">
        <v>47</v>
      </c>
      <c r="U267" s="6" t="s">
        <v>142</v>
      </c>
      <c r="V267" s="48" t="s">
        <v>574</v>
      </c>
      <c r="W267" s="48" t="s">
        <v>36</v>
      </c>
      <c r="X267" s="48" t="s">
        <v>36</v>
      </c>
      <c r="Y267" s="6" t="s">
        <v>336</v>
      </c>
      <c r="Z267" s="6" t="s">
        <v>340</v>
      </c>
    </row>
    <row r="268" spans="1:26">
      <c r="A268" s="85"/>
      <c r="B268" s="87"/>
      <c r="C268" s="87"/>
      <c r="D268" s="24">
        <v>1</v>
      </c>
      <c r="E268" s="33">
        <v>1.4</v>
      </c>
      <c r="F268" s="33">
        <v>1.4</v>
      </c>
      <c r="G268" s="37" t="s">
        <v>341</v>
      </c>
      <c r="H268" s="7" t="s">
        <v>342</v>
      </c>
      <c r="I268" s="7" t="s">
        <v>36</v>
      </c>
      <c r="J268" s="6" t="s">
        <v>36</v>
      </c>
      <c r="K268" s="6" t="s">
        <v>36</v>
      </c>
      <c r="L268" s="6" t="s">
        <v>36</v>
      </c>
      <c r="M268" s="6" t="s">
        <v>36</v>
      </c>
      <c r="N268" s="6">
        <v>1</v>
      </c>
      <c r="O268" s="6" t="s">
        <v>36</v>
      </c>
      <c r="P268" s="6" t="s">
        <v>36</v>
      </c>
      <c r="Q268" s="38" t="s">
        <v>430</v>
      </c>
      <c r="R268" s="6" t="s">
        <v>36</v>
      </c>
      <c r="S268" s="48" t="s">
        <v>36</v>
      </c>
      <c r="T268" s="6" t="s">
        <v>47</v>
      </c>
      <c r="U268" s="6" t="s">
        <v>142</v>
      </c>
      <c r="V268" s="48" t="s">
        <v>574</v>
      </c>
      <c r="W268" s="48" t="s">
        <v>36</v>
      </c>
      <c r="X268" s="48" t="s">
        <v>36</v>
      </c>
      <c r="Y268" s="6" t="s">
        <v>336</v>
      </c>
      <c r="Z268" s="6" t="s">
        <v>343</v>
      </c>
    </row>
    <row r="269" spans="1:26">
      <c r="A269" s="92"/>
      <c r="B269" s="87"/>
      <c r="C269" s="87"/>
      <c r="D269" s="24">
        <v>1</v>
      </c>
      <c r="E269" s="33">
        <v>1.4</v>
      </c>
      <c r="F269" s="33">
        <v>1.4</v>
      </c>
      <c r="G269" s="37" t="s">
        <v>344</v>
      </c>
      <c r="H269" s="7" t="s">
        <v>345</v>
      </c>
      <c r="I269" s="7" t="s">
        <v>36</v>
      </c>
      <c r="J269" s="6" t="s">
        <v>36</v>
      </c>
      <c r="K269" s="6" t="s">
        <v>36</v>
      </c>
      <c r="L269" s="6" t="s">
        <v>36</v>
      </c>
      <c r="M269" s="6" t="s">
        <v>36</v>
      </c>
      <c r="N269" s="6">
        <v>1</v>
      </c>
      <c r="O269" s="6" t="s">
        <v>36</v>
      </c>
      <c r="P269" s="6" t="s">
        <v>36</v>
      </c>
      <c r="Q269" s="38" t="s">
        <v>430</v>
      </c>
      <c r="R269" s="6" t="s">
        <v>36</v>
      </c>
      <c r="S269" s="48" t="s">
        <v>36</v>
      </c>
      <c r="T269" s="6" t="s">
        <v>47</v>
      </c>
      <c r="U269" s="6" t="s">
        <v>142</v>
      </c>
      <c r="V269" s="48" t="s">
        <v>574</v>
      </c>
      <c r="W269" s="48" t="s">
        <v>36</v>
      </c>
      <c r="X269" s="48" t="s">
        <v>36</v>
      </c>
      <c r="Y269" s="6" t="s">
        <v>336</v>
      </c>
      <c r="Z269" s="6" t="s">
        <v>340</v>
      </c>
    </row>
    <row r="270" spans="1:26" customFormat="1">
      <c r="A270" s="93" t="s">
        <v>346</v>
      </c>
      <c r="B270" s="87" t="s">
        <v>575</v>
      </c>
      <c r="C270" s="87">
        <v>1.35</v>
      </c>
      <c r="D270" s="24">
        <v>1</v>
      </c>
      <c r="E270" s="33">
        <v>1.35</v>
      </c>
      <c r="F270" s="33">
        <v>1.35</v>
      </c>
      <c r="G270" s="37" t="s">
        <v>347</v>
      </c>
      <c r="H270" s="7" t="s">
        <v>348</v>
      </c>
      <c r="I270" s="7" t="s">
        <v>349</v>
      </c>
      <c r="J270" s="6" t="s">
        <v>36</v>
      </c>
      <c r="K270" s="6" t="s">
        <v>36</v>
      </c>
      <c r="L270" s="6" t="s">
        <v>36</v>
      </c>
      <c r="M270" s="6" t="s">
        <v>36</v>
      </c>
      <c r="N270" s="6" t="s">
        <v>36</v>
      </c>
      <c r="O270" s="6" t="s">
        <v>36</v>
      </c>
      <c r="P270" s="6" t="s">
        <v>36</v>
      </c>
      <c r="Q270" s="6">
        <v>2</v>
      </c>
      <c r="R270" s="6" t="s">
        <v>36</v>
      </c>
      <c r="S270" s="48" t="s">
        <v>35</v>
      </c>
      <c r="T270" s="6" t="s">
        <v>36</v>
      </c>
      <c r="U270" s="6" t="s">
        <v>36</v>
      </c>
      <c r="V270" s="48" t="s">
        <v>36</v>
      </c>
      <c r="W270" s="48" t="s">
        <v>36</v>
      </c>
      <c r="X270" s="48" t="s">
        <v>36</v>
      </c>
      <c r="Y270" s="6"/>
      <c r="Z270" s="6" t="s">
        <v>36</v>
      </c>
    </row>
    <row r="271" spans="1:26" s="71" customFormat="1">
      <c r="A271" s="93"/>
      <c r="B271" s="87"/>
      <c r="C271" s="87"/>
      <c r="D271" s="67">
        <v>1</v>
      </c>
      <c r="E271" s="68">
        <v>1.35</v>
      </c>
      <c r="F271" s="68">
        <v>1.35</v>
      </c>
      <c r="G271" s="69" t="s">
        <v>715</v>
      </c>
      <c r="H271" s="69" t="s">
        <v>579</v>
      </c>
      <c r="I271" s="69" t="s">
        <v>349</v>
      </c>
      <c r="J271" s="70" t="s">
        <v>36</v>
      </c>
      <c r="K271" s="70" t="s">
        <v>36</v>
      </c>
      <c r="L271" s="70">
        <v>2</v>
      </c>
      <c r="M271" s="70">
        <v>1</v>
      </c>
      <c r="N271" s="70" t="s">
        <v>36</v>
      </c>
      <c r="O271" s="70" t="s">
        <v>424</v>
      </c>
      <c r="P271" s="70" t="s">
        <v>36</v>
      </c>
      <c r="Q271" s="70" t="s">
        <v>530</v>
      </c>
      <c r="R271" s="70" t="s">
        <v>36</v>
      </c>
      <c r="S271" s="48">
        <v>1</v>
      </c>
      <c r="T271" s="70" t="s">
        <v>36</v>
      </c>
      <c r="U271" s="70" t="s">
        <v>36</v>
      </c>
      <c r="V271" s="70" t="s">
        <v>36</v>
      </c>
      <c r="W271" s="48" t="s">
        <v>36</v>
      </c>
      <c r="X271" s="48" t="s">
        <v>36</v>
      </c>
      <c r="Y271" s="70"/>
      <c r="Z271" s="70"/>
    </row>
    <row r="272" spans="1:26" customFormat="1">
      <c r="A272" s="93"/>
      <c r="B272" s="87"/>
      <c r="C272" s="87"/>
      <c r="D272" s="24">
        <v>1</v>
      </c>
      <c r="E272" s="33">
        <v>1.35</v>
      </c>
      <c r="F272" s="33">
        <v>1.35</v>
      </c>
      <c r="G272" s="37" t="s">
        <v>350</v>
      </c>
      <c r="H272" s="7" t="s">
        <v>580</v>
      </c>
      <c r="I272" s="7" t="s">
        <v>349</v>
      </c>
      <c r="J272" s="6" t="s">
        <v>36</v>
      </c>
      <c r="K272" s="6" t="s">
        <v>36</v>
      </c>
      <c r="L272" s="6">
        <v>2</v>
      </c>
      <c r="M272" s="6">
        <v>1</v>
      </c>
      <c r="N272" s="6" t="s">
        <v>36</v>
      </c>
      <c r="O272" s="6" t="s">
        <v>424</v>
      </c>
      <c r="P272" s="6" t="s">
        <v>36</v>
      </c>
      <c r="Q272" s="38">
        <v>4</v>
      </c>
      <c r="R272" s="6" t="s">
        <v>36</v>
      </c>
      <c r="S272" s="48">
        <v>1</v>
      </c>
      <c r="T272" s="6" t="s">
        <v>47</v>
      </c>
      <c r="U272" s="6" t="s">
        <v>183</v>
      </c>
      <c r="V272" s="48" t="s">
        <v>36</v>
      </c>
      <c r="W272" s="48" t="s">
        <v>36</v>
      </c>
      <c r="X272" s="48" t="s">
        <v>36</v>
      </c>
      <c r="Y272" s="6"/>
      <c r="Z272" s="6" t="s">
        <v>184</v>
      </c>
    </row>
    <row r="273" spans="1:26" customFormat="1">
      <c r="A273" s="93"/>
      <c r="B273" s="87"/>
      <c r="C273" s="87"/>
      <c r="D273" s="24">
        <v>1</v>
      </c>
      <c r="E273" s="33">
        <v>1.35</v>
      </c>
      <c r="F273" s="33">
        <v>1.35</v>
      </c>
      <c r="G273" s="37" t="s">
        <v>351</v>
      </c>
      <c r="H273" s="7" t="s">
        <v>352</v>
      </c>
      <c r="I273" s="7" t="s">
        <v>353</v>
      </c>
      <c r="J273" s="6" t="s">
        <v>36</v>
      </c>
      <c r="K273" s="6" t="s">
        <v>36</v>
      </c>
      <c r="L273" s="6" t="s">
        <v>36</v>
      </c>
      <c r="M273" s="6" t="s">
        <v>36</v>
      </c>
      <c r="N273" s="6" t="s">
        <v>36</v>
      </c>
      <c r="O273" s="6" t="s">
        <v>36</v>
      </c>
      <c r="P273" s="6" t="s">
        <v>36</v>
      </c>
      <c r="Q273" s="6">
        <v>2</v>
      </c>
      <c r="R273" s="6" t="s">
        <v>36</v>
      </c>
      <c r="S273" s="48" t="s">
        <v>35</v>
      </c>
      <c r="T273" s="6" t="s">
        <v>36</v>
      </c>
      <c r="U273" s="6" t="s">
        <v>36</v>
      </c>
      <c r="V273" s="48" t="s">
        <v>36</v>
      </c>
      <c r="W273" s="48" t="s">
        <v>36</v>
      </c>
      <c r="X273" s="48" t="s">
        <v>36</v>
      </c>
      <c r="Y273" s="6"/>
      <c r="Z273" s="6" t="s">
        <v>36</v>
      </c>
    </row>
    <row r="274" spans="1:26" s="71" customFormat="1">
      <c r="A274" s="93"/>
      <c r="B274" s="87"/>
      <c r="C274" s="87"/>
      <c r="D274" s="67">
        <v>1</v>
      </c>
      <c r="E274" s="68">
        <v>1.35</v>
      </c>
      <c r="F274" s="68">
        <v>1.35</v>
      </c>
      <c r="G274" s="69" t="s">
        <v>716</v>
      </c>
      <c r="H274" s="69" t="s">
        <v>581</v>
      </c>
      <c r="I274" s="69" t="s">
        <v>353</v>
      </c>
      <c r="J274" s="70" t="s">
        <v>36</v>
      </c>
      <c r="K274" s="70" t="s">
        <v>36</v>
      </c>
      <c r="L274" s="70">
        <v>2</v>
      </c>
      <c r="M274" s="70">
        <v>1</v>
      </c>
      <c r="N274" s="70" t="s">
        <v>36</v>
      </c>
      <c r="O274" s="70" t="s">
        <v>424</v>
      </c>
      <c r="P274" s="70" t="s">
        <v>36</v>
      </c>
      <c r="Q274" s="70" t="s">
        <v>530</v>
      </c>
      <c r="R274" s="70" t="s">
        <v>36</v>
      </c>
      <c r="S274" s="48">
        <v>1</v>
      </c>
      <c r="T274" s="70" t="s">
        <v>36</v>
      </c>
      <c r="U274" s="70" t="s">
        <v>36</v>
      </c>
      <c r="V274" s="70" t="s">
        <v>36</v>
      </c>
      <c r="W274" s="48" t="s">
        <v>36</v>
      </c>
      <c r="X274" s="48" t="s">
        <v>36</v>
      </c>
      <c r="Y274" s="70"/>
      <c r="Z274" s="70"/>
    </row>
    <row r="275" spans="1:26" customFormat="1">
      <c r="A275" s="93"/>
      <c r="B275" s="87"/>
      <c r="C275" s="87"/>
      <c r="D275" s="24">
        <v>1</v>
      </c>
      <c r="E275" s="33">
        <v>1.35</v>
      </c>
      <c r="F275" s="33">
        <v>1.35</v>
      </c>
      <c r="G275" s="37" t="s">
        <v>354</v>
      </c>
      <c r="H275" s="7" t="s">
        <v>582</v>
      </c>
      <c r="I275" s="7" t="s">
        <v>353</v>
      </c>
      <c r="J275" s="6" t="s">
        <v>36</v>
      </c>
      <c r="K275" s="6" t="s">
        <v>36</v>
      </c>
      <c r="L275" s="6">
        <v>2</v>
      </c>
      <c r="M275" s="6">
        <v>1</v>
      </c>
      <c r="N275" s="6" t="s">
        <v>36</v>
      </c>
      <c r="O275" s="6" t="s">
        <v>424</v>
      </c>
      <c r="P275" s="6" t="s">
        <v>36</v>
      </c>
      <c r="Q275" s="38">
        <v>4</v>
      </c>
      <c r="R275" s="6" t="s">
        <v>36</v>
      </c>
      <c r="S275" s="48">
        <v>1</v>
      </c>
      <c r="T275" s="6" t="s">
        <v>47</v>
      </c>
      <c r="U275" s="6" t="s">
        <v>183</v>
      </c>
      <c r="V275" s="48" t="s">
        <v>36</v>
      </c>
      <c r="W275" s="48" t="s">
        <v>36</v>
      </c>
      <c r="X275" s="48" t="s">
        <v>36</v>
      </c>
      <c r="Y275" s="6"/>
      <c r="Z275" s="6" t="s">
        <v>184</v>
      </c>
    </row>
    <row r="276" spans="1:26" customFormat="1">
      <c r="A276" s="93"/>
      <c r="B276" s="87"/>
      <c r="C276" s="87"/>
      <c r="D276" s="24">
        <v>1</v>
      </c>
      <c r="E276" s="33">
        <v>1.35</v>
      </c>
      <c r="F276" s="33">
        <v>1.35</v>
      </c>
      <c r="G276" s="37" t="s">
        <v>355</v>
      </c>
      <c r="H276" s="37" t="s">
        <v>356</v>
      </c>
      <c r="I276" s="37" t="s">
        <v>36</v>
      </c>
      <c r="J276" s="38" t="s">
        <v>36</v>
      </c>
      <c r="K276" s="38" t="s">
        <v>36</v>
      </c>
      <c r="L276" s="37" t="s">
        <v>36</v>
      </c>
      <c r="M276" s="37" t="s">
        <v>36</v>
      </c>
      <c r="N276" s="37" t="s">
        <v>36</v>
      </c>
      <c r="O276" s="37" t="s">
        <v>36</v>
      </c>
      <c r="P276" s="38" t="s">
        <v>36</v>
      </c>
      <c r="Q276" s="38">
        <v>2</v>
      </c>
      <c r="R276" s="38" t="s">
        <v>36</v>
      </c>
      <c r="S276" s="48" t="s">
        <v>36</v>
      </c>
      <c r="T276" s="38" t="s">
        <v>36</v>
      </c>
      <c r="U276" s="38" t="s">
        <v>36</v>
      </c>
      <c r="V276" s="48" t="s">
        <v>36</v>
      </c>
      <c r="W276" s="48" t="s">
        <v>36</v>
      </c>
      <c r="X276" s="48" t="s">
        <v>720</v>
      </c>
      <c r="Y276" s="38" t="s">
        <v>357</v>
      </c>
      <c r="Z276" s="38" t="s">
        <v>36</v>
      </c>
    </row>
    <row r="277" spans="1:26" customFormat="1">
      <c r="A277" s="93"/>
      <c r="B277" s="87"/>
      <c r="C277" s="87"/>
      <c r="D277" s="24">
        <v>1</v>
      </c>
      <c r="E277" s="33">
        <v>1.35</v>
      </c>
      <c r="F277" s="33">
        <v>1.35</v>
      </c>
      <c r="G277" s="37" t="s">
        <v>358</v>
      </c>
      <c r="H277" s="7" t="s">
        <v>359</v>
      </c>
      <c r="I277" s="7" t="s">
        <v>36</v>
      </c>
      <c r="J277" s="6" t="s">
        <v>36</v>
      </c>
      <c r="K277" s="6" t="s">
        <v>36</v>
      </c>
      <c r="L277" s="7" t="s">
        <v>36</v>
      </c>
      <c r="M277" s="7" t="s">
        <v>36</v>
      </c>
      <c r="N277" s="7" t="s">
        <v>36</v>
      </c>
      <c r="O277" s="7" t="s">
        <v>36</v>
      </c>
      <c r="P277" s="6" t="s">
        <v>36</v>
      </c>
      <c r="Q277" s="6">
        <v>2</v>
      </c>
      <c r="R277" s="6" t="s">
        <v>36</v>
      </c>
      <c r="S277" s="48" t="s">
        <v>36</v>
      </c>
      <c r="T277" s="6" t="s">
        <v>36</v>
      </c>
      <c r="U277" s="6" t="s">
        <v>36</v>
      </c>
      <c r="V277" s="48" t="s">
        <v>36</v>
      </c>
      <c r="W277" s="48" t="s">
        <v>36</v>
      </c>
      <c r="X277" s="48">
        <v>3</v>
      </c>
      <c r="Y277" s="38" t="s">
        <v>419</v>
      </c>
      <c r="Z277" s="6" t="s">
        <v>36</v>
      </c>
    </row>
    <row r="278" spans="1:26" customFormat="1">
      <c r="A278" s="93"/>
      <c r="B278" s="87"/>
      <c r="C278" s="87"/>
      <c r="D278" s="24">
        <v>1</v>
      </c>
      <c r="E278" s="33">
        <v>1.35</v>
      </c>
      <c r="F278" s="33">
        <v>1.35</v>
      </c>
      <c r="G278" s="37" t="s">
        <v>360</v>
      </c>
      <c r="H278" s="7" t="s">
        <v>361</v>
      </c>
      <c r="I278" s="7" t="s">
        <v>36</v>
      </c>
      <c r="J278" s="6" t="s">
        <v>36</v>
      </c>
      <c r="K278" s="6" t="s">
        <v>36</v>
      </c>
      <c r="L278" s="7" t="s">
        <v>36</v>
      </c>
      <c r="M278" s="7" t="s">
        <v>36</v>
      </c>
      <c r="N278" s="7" t="s">
        <v>36</v>
      </c>
      <c r="O278" s="7" t="s">
        <v>36</v>
      </c>
      <c r="P278" s="6" t="s">
        <v>36</v>
      </c>
      <c r="Q278" s="6">
        <v>4</v>
      </c>
      <c r="R278" s="6">
        <v>3</v>
      </c>
      <c r="S278" s="48" t="s">
        <v>36</v>
      </c>
      <c r="T278" s="6" t="s">
        <v>36</v>
      </c>
      <c r="U278" s="6" t="s">
        <v>416</v>
      </c>
      <c r="V278" s="48" t="s">
        <v>36</v>
      </c>
      <c r="W278" s="48" t="s">
        <v>36</v>
      </c>
      <c r="X278" s="48">
        <v>3</v>
      </c>
      <c r="Y278" s="38" t="s">
        <v>420</v>
      </c>
      <c r="Z278" s="6" t="s">
        <v>184</v>
      </c>
    </row>
    <row r="279" spans="1:26" customFormat="1">
      <c r="A279" s="93"/>
      <c r="B279" s="87"/>
      <c r="C279" s="87"/>
      <c r="D279" s="24">
        <v>1</v>
      </c>
      <c r="E279" s="33">
        <v>1.35</v>
      </c>
      <c r="F279" s="33">
        <v>1.35</v>
      </c>
      <c r="G279" s="37" t="s">
        <v>362</v>
      </c>
      <c r="H279" s="7" t="s">
        <v>363</v>
      </c>
      <c r="I279" s="7" t="s">
        <v>36</v>
      </c>
      <c r="J279" s="6" t="s">
        <v>36</v>
      </c>
      <c r="K279" s="6" t="s">
        <v>36</v>
      </c>
      <c r="L279" s="7" t="s">
        <v>36</v>
      </c>
      <c r="M279" s="7" t="s">
        <v>36</v>
      </c>
      <c r="N279" s="7" t="s">
        <v>36</v>
      </c>
      <c r="O279" s="7" t="s">
        <v>36</v>
      </c>
      <c r="P279" s="6" t="s">
        <v>36</v>
      </c>
      <c r="Q279" s="6" t="s">
        <v>364</v>
      </c>
      <c r="R279" s="6" t="s">
        <v>36</v>
      </c>
      <c r="S279" s="48" t="s">
        <v>35</v>
      </c>
      <c r="T279" s="6" t="s">
        <v>36</v>
      </c>
      <c r="U279" s="6" t="s">
        <v>416</v>
      </c>
      <c r="V279" s="48" t="s">
        <v>36</v>
      </c>
      <c r="W279" s="48" t="s">
        <v>36</v>
      </c>
      <c r="X279" s="48">
        <v>3</v>
      </c>
      <c r="Y279" s="38" t="s">
        <v>420</v>
      </c>
      <c r="Z279" s="6" t="s">
        <v>184</v>
      </c>
    </row>
    <row r="280" spans="1:26" s="71" customFormat="1">
      <c r="A280" s="93"/>
      <c r="B280" s="87"/>
      <c r="C280" s="87"/>
      <c r="D280" s="67">
        <v>1</v>
      </c>
      <c r="E280" s="68">
        <v>1.35</v>
      </c>
      <c r="F280" s="68">
        <v>1.35</v>
      </c>
      <c r="G280" s="69" t="s">
        <v>717</v>
      </c>
      <c r="H280" s="69" t="s">
        <v>583</v>
      </c>
      <c r="I280" s="69" t="s">
        <v>36</v>
      </c>
      <c r="J280" s="70" t="s">
        <v>36</v>
      </c>
      <c r="K280" s="70" t="s">
        <v>36</v>
      </c>
      <c r="L280" s="69">
        <v>2</v>
      </c>
      <c r="M280" s="69">
        <v>1</v>
      </c>
      <c r="N280" s="69" t="s">
        <v>36</v>
      </c>
      <c r="O280" s="69" t="s">
        <v>424</v>
      </c>
      <c r="P280" s="70" t="s">
        <v>36</v>
      </c>
      <c r="Q280" s="70" t="s">
        <v>530</v>
      </c>
      <c r="R280" s="70" t="s">
        <v>366</v>
      </c>
      <c r="S280" s="48">
        <v>1</v>
      </c>
      <c r="T280" s="70" t="s">
        <v>36</v>
      </c>
      <c r="U280" s="70" t="s">
        <v>36</v>
      </c>
      <c r="V280" s="70" t="s">
        <v>36</v>
      </c>
      <c r="W280" s="48" t="s">
        <v>36</v>
      </c>
      <c r="X280" s="48">
        <v>3</v>
      </c>
      <c r="Y280" s="38" t="s">
        <v>367</v>
      </c>
      <c r="Z280" s="70" t="s">
        <v>184</v>
      </c>
    </row>
    <row r="281" spans="1:26" customFormat="1">
      <c r="A281" s="93"/>
      <c r="B281" s="87"/>
      <c r="C281" s="87"/>
      <c r="D281" s="24">
        <v>1</v>
      </c>
      <c r="E281" s="33">
        <v>1.35</v>
      </c>
      <c r="F281" s="33">
        <v>1.35</v>
      </c>
      <c r="G281" s="37" t="s">
        <v>365</v>
      </c>
      <c r="H281" s="7" t="s">
        <v>584</v>
      </c>
      <c r="I281" s="7" t="s">
        <v>36</v>
      </c>
      <c r="J281" s="6" t="s">
        <v>36</v>
      </c>
      <c r="K281" s="6" t="s">
        <v>36</v>
      </c>
      <c r="L281" s="6">
        <v>2</v>
      </c>
      <c r="M281" s="6">
        <v>1</v>
      </c>
      <c r="N281" s="6" t="s">
        <v>36</v>
      </c>
      <c r="O281" s="6" t="s">
        <v>424</v>
      </c>
      <c r="P281" s="6" t="s">
        <v>36</v>
      </c>
      <c r="Q281" s="38">
        <v>4</v>
      </c>
      <c r="R281" s="6" t="s">
        <v>366</v>
      </c>
      <c r="S281" s="48">
        <v>1</v>
      </c>
      <c r="T281" s="6" t="s">
        <v>47</v>
      </c>
      <c r="U281" s="6" t="s">
        <v>416</v>
      </c>
      <c r="V281" s="48" t="s">
        <v>36</v>
      </c>
      <c r="W281" s="48" t="s">
        <v>36</v>
      </c>
      <c r="X281" s="48">
        <v>3</v>
      </c>
      <c r="Y281" s="38" t="s">
        <v>367</v>
      </c>
      <c r="Z281" s="6" t="s">
        <v>184</v>
      </c>
    </row>
    <row r="282" spans="1:26" customFormat="1">
      <c r="A282" s="93"/>
      <c r="B282" s="87"/>
      <c r="C282" s="87"/>
      <c r="D282" s="24">
        <v>1</v>
      </c>
      <c r="E282" s="33">
        <v>1.35</v>
      </c>
      <c r="F282" s="33">
        <v>1.35</v>
      </c>
      <c r="G282" s="37" t="s">
        <v>368</v>
      </c>
      <c r="H282" s="7" t="s">
        <v>369</v>
      </c>
      <c r="I282" s="7" t="s">
        <v>370</v>
      </c>
      <c r="J282" s="6" t="s">
        <v>36</v>
      </c>
      <c r="K282" s="6" t="s">
        <v>36</v>
      </c>
      <c r="L282" s="6" t="s">
        <v>36</v>
      </c>
      <c r="M282" s="6" t="s">
        <v>36</v>
      </c>
      <c r="N282" s="6" t="s">
        <v>36</v>
      </c>
      <c r="O282" s="6" t="s">
        <v>36</v>
      </c>
      <c r="P282" s="6" t="s">
        <v>36</v>
      </c>
      <c r="Q282" s="6">
        <v>2</v>
      </c>
      <c r="R282" s="6" t="s">
        <v>36</v>
      </c>
      <c r="S282" s="48" t="s">
        <v>36</v>
      </c>
      <c r="T282" s="6" t="s">
        <v>36</v>
      </c>
      <c r="U282" s="6" t="s">
        <v>36</v>
      </c>
      <c r="V282" s="48" t="s">
        <v>36</v>
      </c>
      <c r="W282" s="48" t="s">
        <v>36</v>
      </c>
      <c r="X282" s="48" t="s">
        <v>36</v>
      </c>
      <c r="Y282" s="38" t="s">
        <v>421</v>
      </c>
      <c r="Z282" s="6" t="s">
        <v>36</v>
      </c>
    </row>
    <row r="283" spans="1:26" customFormat="1">
      <c r="A283" s="93"/>
      <c r="B283" s="87"/>
      <c r="C283" s="87"/>
      <c r="D283" s="24">
        <v>1</v>
      </c>
      <c r="E283" s="33">
        <v>1.35</v>
      </c>
      <c r="F283" s="33">
        <v>1.35</v>
      </c>
      <c r="G283" s="37" t="s">
        <v>371</v>
      </c>
      <c r="H283" s="7" t="s">
        <v>372</v>
      </c>
      <c r="I283" s="7" t="s">
        <v>370</v>
      </c>
      <c r="J283" s="6" t="s">
        <v>36</v>
      </c>
      <c r="K283" s="6" t="s">
        <v>36</v>
      </c>
      <c r="L283" s="6" t="s">
        <v>36</v>
      </c>
      <c r="M283" s="6" t="s">
        <v>36</v>
      </c>
      <c r="N283" s="6" t="s">
        <v>36</v>
      </c>
      <c r="O283" s="6" t="s">
        <v>36</v>
      </c>
      <c r="P283" s="6" t="s">
        <v>36</v>
      </c>
      <c r="Q283" s="6" t="s">
        <v>364</v>
      </c>
      <c r="R283" s="6" t="s">
        <v>36</v>
      </c>
      <c r="S283" s="48" t="s">
        <v>35</v>
      </c>
      <c r="T283" s="6" t="s">
        <v>36</v>
      </c>
      <c r="U283" s="6" t="s">
        <v>416</v>
      </c>
      <c r="V283" s="48" t="s">
        <v>36</v>
      </c>
      <c r="W283" s="48" t="s">
        <v>36</v>
      </c>
      <c r="X283" s="48" t="s">
        <v>36</v>
      </c>
      <c r="Y283" s="38" t="s">
        <v>421</v>
      </c>
      <c r="Z283" s="6" t="s">
        <v>184</v>
      </c>
    </row>
    <row r="284" spans="1:26" customFormat="1">
      <c r="A284" s="93"/>
      <c r="B284" s="87"/>
      <c r="C284" s="87"/>
      <c r="D284" s="24">
        <v>1</v>
      </c>
      <c r="E284" s="33">
        <v>1.35</v>
      </c>
      <c r="F284" s="33">
        <v>1.35</v>
      </c>
      <c r="G284" s="37" t="s">
        <v>373</v>
      </c>
      <c r="H284" s="7" t="s">
        <v>374</v>
      </c>
      <c r="I284" s="7" t="s">
        <v>370</v>
      </c>
      <c r="J284" s="6" t="s">
        <v>36</v>
      </c>
      <c r="K284" s="6" t="s">
        <v>36</v>
      </c>
      <c r="L284" s="6" t="s">
        <v>36</v>
      </c>
      <c r="M284" s="6" t="s">
        <v>36</v>
      </c>
      <c r="N284" s="6" t="s">
        <v>36</v>
      </c>
      <c r="O284" s="6" t="s">
        <v>36</v>
      </c>
      <c r="P284" s="6" t="s">
        <v>36</v>
      </c>
      <c r="Q284" s="6">
        <v>4</v>
      </c>
      <c r="R284" s="6">
        <v>3</v>
      </c>
      <c r="S284" s="48" t="s">
        <v>36</v>
      </c>
      <c r="T284" s="6" t="s">
        <v>36</v>
      </c>
      <c r="U284" s="6" t="s">
        <v>416</v>
      </c>
      <c r="V284" s="48" t="s">
        <v>36</v>
      </c>
      <c r="W284" s="48" t="s">
        <v>36</v>
      </c>
      <c r="X284" s="48" t="s">
        <v>36</v>
      </c>
      <c r="Y284" s="38" t="s">
        <v>421</v>
      </c>
      <c r="Z284" s="6" t="s">
        <v>184</v>
      </c>
    </row>
    <row r="285" spans="1:26" s="71" customFormat="1">
      <c r="A285" s="93"/>
      <c r="B285" s="87"/>
      <c r="C285" s="87"/>
      <c r="D285" s="67">
        <v>1</v>
      </c>
      <c r="E285" s="68">
        <v>1.35</v>
      </c>
      <c r="F285" s="68">
        <v>1.35</v>
      </c>
      <c r="G285" s="69" t="s">
        <v>718</v>
      </c>
      <c r="H285" s="69" t="s">
        <v>585</v>
      </c>
      <c r="I285" s="69" t="s">
        <v>370</v>
      </c>
      <c r="J285" s="70" t="s">
        <v>36</v>
      </c>
      <c r="K285" s="70" t="s">
        <v>36</v>
      </c>
      <c r="L285" s="70">
        <v>2</v>
      </c>
      <c r="M285" s="70">
        <v>1</v>
      </c>
      <c r="N285" s="70" t="s">
        <v>36</v>
      </c>
      <c r="O285" s="70" t="s">
        <v>424</v>
      </c>
      <c r="P285" s="70" t="s">
        <v>36</v>
      </c>
      <c r="Q285" s="70" t="s">
        <v>530</v>
      </c>
      <c r="R285" s="70" t="s">
        <v>366</v>
      </c>
      <c r="S285" s="48">
        <v>1</v>
      </c>
      <c r="T285" s="70" t="s">
        <v>36</v>
      </c>
      <c r="U285" s="70" t="s">
        <v>36</v>
      </c>
      <c r="V285" s="70" t="s">
        <v>36</v>
      </c>
      <c r="W285" s="48" t="s">
        <v>36</v>
      </c>
      <c r="X285" s="48" t="s">
        <v>36</v>
      </c>
      <c r="Y285" s="38" t="s">
        <v>367</v>
      </c>
      <c r="Z285" s="70" t="s">
        <v>184</v>
      </c>
    </row>
    <row r="286" spans="1:26" customFormat="1">
      <c r="A286" s="93"/>
      <c r="B286" s="87"/>
      <c r="C286" s="87"/>
      <c r="D286" s="24">
        <v>1</v>
      </c>
      <c r="E286" s="33">
        <v>1.35</v>
      </c>
      <c r="F286" s="33">
        <v>1.35</v>
      </c>
      <c r="G286" s="37" t="s">
        <v>375</v>
      </c>
      <c r="H286" s="7" t="s">
        <v>586</v>
      </c>
      <c r="I286" s="7" t="s">
        <v>370</v>
      </c>
      <c r="J286" s="6" t="s">
        <v>36</v>
      </c>
      <c r="K286" s="6" t="s">
        <v>36</v>
      </c>
      <c r="L286" s="6">
        <v>2</v>
      </c>
      <c r="M286" s="6">
        <v>1</v>
      </c>
      <c r="N286" s="6" t="s">
        <v>36</v>
      </c>
      <c r="O286" s="6" t="s">
        <v>424</v>
      </c>
      <c r="P286" s="6" t="s">
        <v>36</v>
      </c>
      <c r="Q286" s="38">
        <v>4</v>
      </c>
      <c r="R286" s="6" t="s">
        <v>366</v>
      </c>
      <c r="S286" s="48">
        <v>1</v>
      </c>
      <c r="T286" s="6" t="s">
        <v>47</v>
      </c>
      <c r="U286" s="6" t="s">
        <v>416</v>
      </c>
      <c r="V286" s="48" t="s">
        <v>36</v>
      </c>
      <c r="W286" s="48" t="s">
        <v>36</v>
      </c>
      <c r="X286" s="48" t="s">
        <v>36</v>
      </c>
      <c r="Y286" s="38" t="s">
        <v>367</v>
      </c>
      <c r="Z286" s="6" t="s">
        <v>184</v>
      </c>
    </row>
    <row r="287" spans="1:26" customFormat="1" ht="17.25" customHeight="1">
      <c r="A287" s="91" t="s">
        <v>376</v>
      </c>
      <c r="B287" s="91"/>
      <c r="C287" s="91"/>
      <c r="D287" s="91"/>
      <c r="E287" s="91"/>
      <c r="F287" s="91"/>
      <c r="G287" s="73"/>
      <c r="H287" s="25"/>
      <c r="I287" s="25"/>
      <c r="J287" s="26"/>
      <c r="K287" s="26"/>
      <c r="L287" s="26"/>
      <c r="M287" s="26"/>
      <c r="N287" s="26"/>
      <c r="O287" s="26"/>
      <c r="P287" s="26"/>
      <c r="Q287" s="26"/>
      <c r="R287" s="26"/>
      <c r="S287" s="65"/>
      <c r="T287" s="26"/>
      <c r="U287" s="26"/>
      <c r="V287" s="65"/>
      <c r="W287" s="65"/>
      <c r="X287" s="66"/>
      <c r="Y287" s="26"/>
      <c r="Z287" s="26"/>
    </row>
    <row r="288" spans="1:26" customFormat="1" ht="99.75" customHeight="1">
      <c r="A288" s="91" t="s">
        <v>377</v>
      </c>
      <c r="B288" s="91"/>
      <c r="C288" s="91"/>
      <c r="D288" s="91"/>
      <c r="E288" s="91"/>
      <c r="F288" s="91"/>
      <c r="G288" s="74"/>
      <c r="H288" s="49"/>
      <c r="R288" s="2"/>
      <c r="S288" s="77"/>
      <c r="T288" s="2"/>
      <c r="U288" s="2"/>
      <c r="V288" s="66"/>
      <c r="W288" s="66"/>
      <c r="X288" s="66"/>
      <c r="Z288" s="2"/>
    </row>
  </sheetData>
  <autoFilter ref="A2:Z288" xr:uid="{00000000-0001-0000-0000-000000000000}"/>
  <mergeCells count="55">
    <mergeCell ref="C16:C27"/>
    <mergeCell ref="C28:C31"/>
    <mergeCell ref="C32:C35"/>
    <mergeCell ref="C270:C286"/>
    <mergeCell ref="B156:B169"/>
    <mergeCell ref="B170:B217"/>
    <mergeCell ref="B266:B269"/>
    <mergeCell ref="B270:B286"/>
    <mergeCell ref="A288:F288"/>
    <mergeCell ref="A16:A27"/>
    <mergeCell ref="A28:A31"/>
    <mergeCell ref="A32:A35"/>
    <mergeCell ref="A60:A63"/>
    <mergeCell ref="A64:A67"/>
    <mergeCell ref="A106:A109"/>
    <mergeCell ref="A110:A113"/>
    <mergeCell ref="A114:A147"/>
    <mergeCell ref="A152:A155"/>
    <mergeCell ref="A156:A169"/>
    <mergeCell ref="B60:B63"/>
    <mergeCell ref="B64:B67"/>
    <mergeCell ref="B106:B109"/>
    <mergeCell ref="B48:B59"/>
    <mergeCell ref="B16:B27"/>
    <mergeCell ref="A3:H3"/>
    <mergeCell ref="A4:A15"/>
    <mergeCell ref="B4:B15"/>
    <mergeCell ref="C4:C15"/>
    <mergeCell ref="A287:F287"/>
    <mergeCell ref="B28:B31"/>
    <mergeCell ref="B32:B35"/>
    <mergeCell ref="C110:C113"/>
    <mergeCell ref="A170:A217"/>
    <mergeCell ref="A266:A269"/>
    <mergeCell ref="A270:A286"/>
    <mergeCell ref="B110:B113"/>
    <mergeCell ref="B152:B155"/>
    <mergeCell ref="C152:C155"/>
    <mergeCell ref="C156:C169"/>
    <mergeCell ref="C266:C269"/>
    <mergeCell ref="A36:A47"/>
    <mergeCell ref="B36:B47"/>
    <mergeCell ref="C36:C47"/>
    <mergeCell ref="A218:A265"/>
    <mergeCell ref="B218:B265"/>
    <mergeCell ref="C60:C63"/>
    <mergeCell ref="C64:C67"/>
    <mergeCell ref="C106:C109"/>
    <mergeCell ref="C48:C59"/>
    <mergeCell ref="A48:A59"/>
    <mergeCell ref="A68:A105"/>
    <mergeCell ref="B68:B105"/>
    <mergeCell ref="C68:C105"/>
    <mergeCell ref="B114:B151"/>
    <mergeCell ref="C114:C151"/>
  </mergeCells>
  <phoneticPr fontId="17" type="noConversion"/>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28"/>
  <sheetViews>
    <sheetView zoomScale="80" zoomScaleNormal="80" workbookViewId="0">
      <selection activeCell="B22" sqref="B22"/>
    </sheetView>
  </sheetViews>
  <sheetFormatPr defaultColWidth="9.140625" defaultRowHeight="12.75"/>
  <cols>
    <col min="1" max="1" width="13.7109375" bestFit="1" customWidth="1"/>
    <col min="2" max="2" width="96.5703125" bestFit="1" customWidth="1"/>
    <col min="3" max="3" width="96.5703125" customWidth="1"/>
    <col min="4" max="4" width="28.7109375" bestFit="1" customWidth="1"/>
    <col min="5" max="5" width="52.42578125" bestFit="1" customWidth="1"/>
    <col min="6" max="6" width="32.42578125" bestFit="1" customWidth="1"/>
    <col min="7" max="7" width="22.140625" bestFit="1" customWidth="1"/>
    <col min="8" max="8" width="12.28515625" bestFit="1" customWidth="1"/>
    <col min="9" max="9" width="15.85546875" customWidth="1"/>
    <col min="10" max="10" width="10" bestFit="1" customWidth="1"/>
    <col min="11" max="11" width="10.7109375" bestFit="1" customWidth="1"/>
    <col min="12" max="12" width="24.140625" customWidth="1"/>
    <col min="13" max="13" width="14.85546875" customWidth="1"/>
    <col min="14" max="14" width="13.85546875" bestFit="1" customWidth="1"/>
    <col min="15" max="16" width="14.140625" bestFit="1" customWidth="1"/>
    <col min="17" max="17" width="15.5703125" customWidth="1"/>
    <col min="18" max="18" width="19.5703125" bestFit="1" customWidth="1"/>
  </cols>
  <sheetData>
    <row r="2" spans="1:18">
      <c r="A2" s="109" t="s">
        <v>378</v>
      </c>
      <c r="B2" s="109" t="s">
        <v>379</v>
      </c>
      <c r="C2" s="109" t="s">
        <v>428</v>
      </c>
      <c r="D2" s="109" t="s">
        <v>16</v>
      </c>
      <c r="E2" s="98" t="s">
        <v>380</v>
      </c>
      <c r="F2" s="99"/>
      <c r="G2" s="110"/>
      <c r="H2" s="98" t="s">
        <v>381</v>
      </c>
      <c r="I2" s="99"/>
      <c r="J2" s="99"/>
      <c r="K2" s="99"/>
      <c r="L2" s="99"/>
      <c r="M2" s="100"/>
      <c r="N2" s="100"/>
      <c r="O2" s="100"/>
      <c r="P2" s="100"/>
      <c r="Q2" s="100"/>
      <c r="R2" s="100"/>
    </row>
    <row r="3" spans="1:18" ht="24.95" customHeight="1">
      <c r="A3" s="109"/>
      <c r="B3" s="109"/>
      <c r="C3" s="109"/>
      <c r="D3" s="109"/>
      <c r="E3" s="109" t="s">
        <v>382</v>
      </c>
      <c r="F3" s="109" t="s">
        <v>383</v>
      </c>
      <c r="G3" s="105" t="s">
        <v>384</v>
      </c>
      <c r="H3" s="107" t="s">
        <v>385</v>
      </c>
      <c r="I3" s="101" t="s">
        <v>386</v>
      </c>
      <c r="J3" s="102"/>
      <c r="K3" s="102"/>
      <c r="L3" s="103"/>
      <c r="M3" s="104" t="s">
        <v>387</v>
      </c>
      <c r="N3" s="104"/>
      <c r="O3" s="104"/>
      <c r="P3" s="104"/>
      <c r="Q3" s="104"/>
      <c r="R3" s="104"/>
    </row>
    <row r="4" spans="1:18" ht="78" customHeight="1">
      <c r="A4" s="109"/>
      <c r="B4" s="109"/>
      <c r="C4" s="109"/>
      <c r="D4" s="109"/>
      <c r="E4" s="109"/>
      <c r="F4" s="109"/>
      <c r="G4" s="106"/>
      <c r="H4" s="108"/>
      <c r="I4" s="4" t="s">
        <v>388</v>
      </c>
      <c r="J4" s="14" t="s">
        <v>26</v>
      </c>
      <c r="K4" s="4" t="s">
        <v>389</v>
      </c>
      <c r="L4" s="14" t="s">
        <v>496</v>
      </c>
      <c r="M4" s="20" t="s">
        <v>390</v>
      </c>
      <c r="N4" s="20" t="s">
        <v>391</v>
      </c>
      <c r="O4" s="20" t="s">
        <v>392</v>
      </c>
      <c r="P4" s="20" t="s">
        <v>393</v>
      </c>
      <c r="Q4" s="20" t="s">
        <v>394</v>
      </c>
      <c r="R4" s="20" t="s">
        <v>395</v>
      </c>
    </row>
    <row r="5" spans="1:18">
      <c r="A5" s="7" t="s">
        <v>334</v>
      </c>
      <c r="B5" s="8" t="s">
        <v>335</v>
      </c>
      <c r="C5" s="8" t="s">
        <v>427</v>
      </c>
      <c r="D5" s="8" t="s">
        <v>36</v>
      </c>
      <c r="E5" s="8" t="s">
        <v>396</v>
      </c>
      <c r="F5" s="8" t="s">
        <v>397</v>
      </c>
      <c r="G5" s="7" t="s">
        <v>33</v>
      </c>
      <c r="H5" s="6" t="s">
        <v>47</v>
      </c>
      <c r="I5" s="6" t="s">
        <v>36</v>
      </c>
      <c r="J5" s="9" t="s">
        <v>47</v>
      </c>
      <c r="K5" s="6" t="s">
        <v>142</v>
      </c>
      <c r="L5" s="56" t="s">
        <v>58</v>
      </c>
      <c r="M5" s="9" t="s">
        <v>343</v>
      </c>
      <c r="N5" s="9" t="s">
        <v>343</v>
      </c>
      <c r="O5" s="9" t="s">
        <v>337</v>
      </c>
      <c r="P5" s="9" t="s">
        <v>337</v>
      </c>
      <c r="Q5" s="27"/>
      <c r="R5" s="6" t="s">
        <v>337</v>
      </c>
    </row>
    <row r="6" spans="1:18">
      <c r="A6" s="7" t="s">
        <v>338</v>
      </c>
      <c r="B6" s="5" t="s">
        <v>339</v>
      </c>
      <c r="C6" s="5" t="s">
        <v>427</v>
      </c>
      <c r="D6" s="5" t="s">
        <v>36</v>
      </c>
      <c r="E6" s="5" t="s">
        <v>398</v>
      </c>
      <c r="F6" s="5" t="s">
        <v>399</v>
      </c>
      <c r="G6" s="7" t="s">
        <v>33</v>
      </c>
      <c r="H6" s="6" t="s">
        <v>47</v>
      </c>
      <c r="I6" s="6" t="s">
        <v>36</v>
      </c>
      <c r="J6" s="6" t="s">
        <v>47</v>
      </c>
      <c r="K6" s="6" t="s">
        <v>142</v>
      </c>
      <c r="L6" s="53" t="s">
        <v>58</v>
      </c>
      <c r="M6" s="6" t="s">
        <v>343</v>
      </c>
      <c r="N6" s="6" t="s">
        <v>343</v>
      </c>
      <c r="O6" s="9" t="s">
        <v>337</v>
      </c>
      <c r="P6" s="9" t="s">
        <v>337</v>
      </c>
      <c r="Q6" s="6" t="s">
        <v>343</v>
      </c>
      <c r="R6" s="6" t="s">
        <v>337</v>
      </c>
    </row>
    <row r="7" spans="1:18">
      <c r="A7" s="7" t="s">
        <v>341</v>
      </c>
      <c r="B7" s="5" t="s">
        <v>342</v>
      </c>
      <c r="C7" s="5" t="s">
        <v>427</v>
      </c>
      <c r="D7" s="5" t="s">
        <v>36</v>
      </c>
      <c r="E7" s="5" t="s">
        <v>400</v>
      </c>
      <c r="F7" s="5" t="s">
        <v>401</v>
      </c>
      <c r="G7" s="7" t="s">
        <v>33</v>
      </c>
      <c r="H7" s="6" t="s">
        <v>47</v>
      </c>
      <c r="I7" s="6" t="s">
        <v>36</v>
      </c>
      <c r="J7" s="6" t="s">
        <v>47</v>
      </c>
      <c r="K7" s="6" t="s">
        <v>142</v>
      </c>
      <c r="L7" s="53" t="s">
        <v>58</v>
      </c>
      <c r="M7" s="6" t="s">
        <v>343</v>
      </c>
      <c r="N7" s="6" t="s">
        <v>343</v>
      </c>
      <c r="O7" s="9" t="s">
        <v>337</v>
      </c>
      <c r="P7" s="9" t="s">
        <v>337</v>
      </c>
      <c r="Q7" s="6" t="s">
        <v>343</v>
      </c>
      <c r="R7" s="27"/>
    </row>
    <row r="8" spans="1:18">
      <c r="A8" s="7" t="s">
        <v>344</v>
      </c>
      <c r="B8" s="7" t="s">
        <v>345</v>
      </c>
      <c r="C8" s="7" t="s">
        <v>427</v>
      </c>
      <c r="D8" s="7" t="s">
        <v>36</v>
      </c>
      <c r="E8" s="7" t="s">
        <v>402</v>
      </c>
      <c r="F8" s="5" t="s">
        <v>399</v>
      </c>
      <c r="G8" s="7" t="s">
        <v>33</v>
      </c>
      <c r="H8" s="6" t="s">
        <v>47</v>
      </c>
      <c r="I8" s="6" t="s">
        <v>36</v>
      </c>
      <c r="J8" s="6" t="s">
        <v>47</v>
      </c>
      <c r="K8" s="6" t="s">
        <v>142</v>
      </c>
      <c r="L8" s="53" t="s">
        <v>58</v>
      </c>
      <c r="M8" s="6" t="s">
        <v>343</v>
      </c>
      <c r="N8" s="6" t="s">
        <v>343</v>
      </c>
      <c r="O8" s="9" t="s">
        <v>337</v>
      </c>
      <c r="P8" s="9" t="s">
        <v>337</v>
      </c>
      <c r="Q8" s="6" t="s">
        <v>343</v>
      </c>
      <c r="R8" s="6" t="s">
        <v>337</v>
      </c>
    </row>
    <row r="10" spans="1:18">
      <c r="B10" s="14" t="s">
        <v>403</v>
      </c>
      <c r="C10" s="16"/>
      <c r="D10" s="15"/>
      <c r="E10" s="15"/>
      <c r="F10" s="16"/>
    </row>
    <row r="11" spans="1:18" ht="24" customHeight="1">
      <c r="B11" s="17" t="s">
        <v>417</v>
      </c>
      <c r="C11" s="3"/>
      <c r="D11" s="18"/>
      <c r="E11" s="18"/>
      <c r="F11" s="18"/>
      <c r="G11" s="18"/>
    </row>
    <row r="12" spans="1:18">
      <c r="B12" s="6" t="s">
        <v>404</v>
      </c>
      <c r="C12" s="26"/>
      <c r="D12" s="18"/>
      <c r="E12" s="18"/>
      <c r="F12" s="18"/>
      <c r="G12" s="18"/>
    </row>
    <row r="13" spans="1:18" ht="26.1" customHeight="1">
      <c r="B13" s="17" t="s">
        <v>405</v>
      </c>
      <c r="C13" s="3"/>
      <c r="D13" s="18"/>
      <c r="E13" s="18"/>
      <c r="F13" s="18"/>
      <c r="G13" s="18"/>
    </row>
    <row r="14" spans="1:18" ht="24">
      <c r="B14" s="19" t="s">
        <v>406</v>
      </c>
      <c r="C14" s="43"/>
    </row>
    <row r="15" spans="1:18" ht="36">
      <c r="B15" s="19" t="s">
        <v>407</v>
      </c>
      <c r="C15" s="43"/>
    </row>
    <row r="16" spans="1:18" ht="24">
      <c r="B16" s="61" t="s">
        <v>571</v>
      </c>
    </row>
    <row r="17" spans="2:2" ht="36">
      <c r="B17" s="61" t="s">
        <v>572</v>
      </c>
    </row>
    <row r="19" spans="2:2">
      <c r="B19" s="44"/>
    </row>
    <row r="22" spans="2:2">
      <c r="B22" s="44"/>
    </row>
    <row r="27" spans="2:2">
      <c r="B27" s="44"/>
    </row>
    <row r="28" spans="2:2">
      <c r="B28" s="44"/>
    </row>
  </sheetData>
  <mergeCells count="12">
    <mergeCell ref="A2:A4"/>
    <mergeCell ref="B2:B4"/>
    <mergeCell ref="D2:D4"/>
    <mergeCell ref="E3:E4"/>
    <mergeCell ref="F3:F4"/>
    <mergeCell ref="C2:C4"/>
    <mergeCell ref="E2:G2"/>
    <mergeCell ref="H2:R2"/>
    <mergeCell ref="I3:L3"/>
    <mergeCell ref="M3:R3"/>
    <mergeCell ref="G3:G4"/>
    <mergeCell ref="H3:H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5"/>
  <sheetViews>
    <sheetView topLeftCell="A13" workbookViewId="0">
      <selection activeCell="A22" sqref="A22"/>
    </sheetView>
  </sheetViews>
  <sheetFormatPr defaultColWidth="9.140625" defaultRowHeight="12.75"/>
  <cols>
    <col min="1" max="1" width="113" bestFit="1" customWidth="1"/>
    <col min="2" max="2" width="18.85546875" customWidth="1"/>
    <col min="6" max="6" width="7.140625" customWidth="1"/>
    <col min="7" max="7" width="4.7109375" hidden="1" customWidth="1"/>
    <col min="8" max="9" width="9.140625" hidden="1" customWidth="1"/>
  </cols>
  <sheetData>
    <row r="1" spans="1:9">
      <c r="A1" s="11" t="s">
        <v>408</v>
      </c>
    </row>
    <row r="2" spans="1:9">
      <c r="A2" s="12"/>
      <c r="B2" s="12"/>
    </row>
    <row r="3" spans="1:9">
      <c r="A3" s="11" t="s">
        <v>384</v>
      </c>
      <c r="B3" s="12"/>
    </row>
    <row r="4" spans="1:9">
      <c r="A4" t="s">
        <v>409</v>
      </c>
    </row>
    <row r="6" spans="1:9">
      <c r="A6" s="11" t="s">
        <v>388</v>
      </c>
    </row>
    <row r="7" spans="1:9">
      <c r="A7" t="s">
        <v>410</v>
      </c>
    </row>
    <row r="9" spans="1:9">
      <c r="A9" s="11" t="s">
        <v>411</v>
      </c>
    </row>
    <row r="10" spans="1:9">
      <c r="A10" t="s">
        <v>412</v>
      </c>
    </row>
    <row r="12" spans="1:9">
      <c r="A12" s="11" t="s">
        <v>413</v>
      </c>
    </row>
    <row r="13" spans="1:9">
      <c r="A13" t="s">
        <v>414</v>
      </c>
    </row>
    <row r="15" spans="1:9">
      <c r="A15" s="11" t="s">
        <v>415</v>
      </c>
    </row>
    <row r="16" spans="1:9" ht="272.10000000000002" customHeight="1">
      <c r="A16" s="111" t="s">
        <v>587</v>
      </c>
      <c r="B16" s="112"/>
      <c r="C16" s="112"/>
      <c r="D16" s="112"/>
      <c r="E16" s="112"/>
      <c r="F16" s="112"/>
      <c r="G16" s="112"/>
      <c r="H16" s="112"/>
      <c r="I16" s="112"/>
    </row>
    <row r="17" spans="1:9">
      <c r="A17" s="13"/>
      <c r="B17" s="13"/>
      <c r="C17" s="13"/>
      <c r="D17" s="13"/>
      <c r="E17" s="13"/>
      <c r="F17" s="13"/>
      <c r="G17" s="13"/>
      <c r="H17" s="13"/>
      <c r="I17" s="13"/>
    </row>
    <row r="22" spans="1:9">
      <c r="A22" s="44"/>
    </row>
    <row r="25" spans="1:9">
      <c r="A25" s="44"/>
    </row>
  </sheetData>
  <mergeCells count="1">
    <mergeCell ref="A16:I16"/>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3A9D51F4B1E2F4CBD18ED86C06F4664" ma:contentTypeVersion="2" ma:contentTypeDescription="Crie um novo documento." ma:contentTypeScope="" ma:versionID="3b6fed5d9fcd3b291ce98b9aa8f5dd32">
  <xsd:schema xmlns:xsd="http://www.w3.org/2001/XMLSchema" xmlns:xs="http://www.w3.org/2001/XMLSchema" xmlns:p="http://schemas.microsoft.com/office/2006/metadata/properties" xmlns:ns2="ac779077-689c-44c7-b706-65f9abc61031" targetNamespace="http://schemas.microsoft.com/office/2006/metadata/properties" ma:root="true" ma:fieldsID="e03fef8ca3d87a7f4fd967e243f5769a" ns2:_="">
    <xsd:import namespace="ac779077-689c-44c7-b706-65f9abc6103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779077-689c-44c7-b706-65f9abc610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B84BE8-5EE9-4AF7-A67E-084B267C9F05}">
  <ds:schemaRefs/>
</ds:datastoreItem>
</file>

<file path=customXml/itemProps2.xml><?xml version="1.0" encoding="utf-8"?>
<ds:datastoreItem xmlns:ds="http://schemas.openxmlformats.org/officeDocument/2006/customXml" ds:itemID="{B63CE644-A61D-49EA-B0F9-174FD3318FD7}">
  <ds:schemaRefs/>
</ds:datastoreItem>
</file>

<file path=customXml/itemProps3.xml><?xml version="1.0" encoding="utf-8"?>
<ds:datastoreItem xmlns:ds="http://schemas.openxmlformats.org/officeDocument/2006/customXml" ds:itemID="{1601B14E-90D2-4051-87A0-B4F43D3EA4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Anexo NT Filtragem</vt:lpstr>
      <vt:lpstr>Regras Filtragem</vt:lpstr>
      <vt:lpstr>Regras AEE</vt:lpstr>
      <vt:lpstr>Regras gerais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Michele Lessa de Oliveira (SEB/CGMAN/MEC)</cp:lastModifiedBy>
  <dcterms:created xsi:type="dcterms:W3CDTF">2022-10-21T16:37:00Z</dcterms:created>
  <dcterms:modified xsi:type="dcterms:W3CDTF">2025-11-06T17:05:20Z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69F895A460524A99AF289DD0D5422AB0_13</vt:lpwstr>
  </property>
  <property fmtid="{D5CDD505-2E9C-101B-9397-08002B2CF9AE}" pid="3" name="KSOProductBuildVer">
    <vt:lpwstr>1046-12.2.0.18911</vt:lpwstr>
  </property>
  <property fmtid="{D5CDD505-2E9C-101B-9397-08002B2CF9AE}" pid="4" name="ContentTypeId">
    <vt:lpwstr>0x010100D3A9D51F4B1E2F4CBD18ED86C06F4664</vt:lpwstr>
  </property>
</Properties>
</file>