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117/"/>
    </mc:Choice>
  </mc:AlternateContent>
  <xr:revisionPtr revIDLastSave="0" documentId="8_{D5A070E7-5FC0-404B-A1CE-B9A904A89DA0}" xr6:coauthVersionLast="47" xr6:coauthVersionMax="47" xr10:uidLastSave="{00000000-0000-0000-0000-000000000000}"/>
  <bookViews>
    <workbookView xWindow="-120" yWindow="-120" windowWidth="29040" windowHeight="15720" xr2:uid="{302A0617-3086-42E3-8D64-5F2C4E0F27F4}"/>
  </bookViews>
  <sheets>
    <sheet name="Anexo I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G35" i="1"/>
  <c r="F35" i="1"/>
  <c r="E35" i="1"/>
  <c r="D35" i="1"/>
  <c r="C35" i="1"/>
  <c r="B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H35" i="1" s="1"/>
  <c r="J35" i="1" l="1"/>
  <c r="I35" i="1"/>
</calcChain>
</file>

<file path=xl/sharedStrings.xml><?xml version="1.0" encoding="utf-8"?>
<sst xmlns="http://schemas.openxmlformats.org/spreadsheetml/2006/main" count="45" uniqueCount="45">
  <si>
    <t>Anexo IV da Portaria Interministerial nº 3, de 28 de abril de 2025</t>
  </si>
  <si>
    <t xml:space="preserve">DIFERENÇAS ENTRE AS RECEITAS DISPONIBILIZADAS E AS RECEITAS DEVIDAS, CONFORME ESTABELECIDO NO ART. 9º, DECRETO Nº 10.656/2021 E NOS §§ 2º e 3º, ART. 8º, PORTARIA CONJUNTA FNDE/STN Nº 3/2022.
</t>
  </si>
  <si>
    <t>UF</t>
  </si>
  <si>
    <t>Receitas disponibilizadas pelos Estados e DF (art. 20, Lei nº 14.113/2021) no Decorrer de 2024</t>
  </si>
  <si>
    <t>Receitas devidas, informadas pelos Estados e DF (art. 16, § 4º, Lei nº 14.113/2020)</t>
  </si>
  <si>
    <t>Diferença apuradas</t>
  </si>
  <si>
    <t>ICMS (20%) + LC 201/23 (20%)
(A)</t>
  </si>
  <si>
    <t xml:space="preserve">IPVA (20%)
(B) </t>
  </si>
  <si>
    <t>ITCD (20%)
(C)</t>
  </si>
  <si>
    <t>ICMS (20%) + LC 201/23 (20%)
(D)</t>
  </si>
  <si>
    <t>IPVA (20%)
(E)</t>
  </si>
  <si>
    <t>ITCD (20%)
(F)</t>
  </si>
  <si>
    <t>ICMS (20%) + LC 201/23 (20%)
(A-D)</t>
  </si>
  <si>
    <t>IPVA (20%) 
(B-E)</t>
  </si>
  <si>
    <t>ITCD (20%)
(C-F)</t>
  </si>
  <si>
    <t>Diferença a menor apurada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</si>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</sst>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" fontId="7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43" fontId="6" fillId="0" borderId="1" xfId="1" applyFont="1" applyFill="1" applyBorder="1"/>
    <xf numFmtId="43" fontId="6" fillId="2" borderId="1" xfId="1" applyFont="1" applyFill="1" applyBorder="1"/>
    <xf numFmtId="43" fontId="6" fillId="0" borderId="1" xfId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164" fontId="3" fillId="2" borderId="1" xfId="0" applyNumberFormat="1" applyFont="1" applyFill="1" applyBorder="1"/>
    <xf numFmtId="0" fontId="4" fillId="0" borderId="0" xfId="0" applyFont="1" applyAlignment="1">
      <alignment horizontal="center"/>
    </xf>
    <xf numFmtId="43" fontId="4" fillId="0" borderId="0" xfId="0" applyNumberFormat="1" applyFont="1"/>
    <xf numFmtId="0" fontId="4" fillId="0" borderId="0" xfId="0" quotePrefix="1" applyFont="1" applyAlignment="1">
      <alignment horizontal="center"/>
    </xf>
    <xf numFmtId="43" fontId="3" fillId="0" borderId="1" xfId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</cellXfs>
  <cellStyles count="3">
    <cellStyle name="Normal" xfId="0" builtinId="0"/>
    <cellStyle name="Vírgula" xfId="1" builtinId="3"/>
    <cellStyle name="Vírgula 2" xfId="2" xr:uid="{938F1581-CB9E-4BF1-A79B-F1DD448AD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771526</xdr:colOff>
      <xdr:row>0</xdr:row>
      <xdr:rowOff>0</xdr:rowOff>
    </xdr:from>
    <xdr:to>
      <xdr:col>6</xdr:col>
      <xdr:colOff>161925</xdr:colOff>
      <xdr:row>2</xdr:row>
      <xdr:rowOff>141479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5A16E08-DB92-92B2-699D-8D60C8C17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101" y="0"/>
          <a:ext cx="1466849" cy="427229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409576</xdr:colOff>
      <xdr:row>35</xdr:row>
      <xdr:rowOff>104923</xdr:rowOff>
    </xdr:from>
    <xdr:to>
      <xdr:col>10</xdr:col>
      <xdr:colOff>1009651</xdr:colOff>
      <xdr:row>39</xdr:row>
      <xdr:rowOff>51309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ADF042D-9508-EFE1-2523-D545A4D7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43601" y="5781823"/>
          <a:ext cx="4133850" cy="517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3036-090B-4B69-B3E6-1328CAA9DE02}">
  <sheetPr>
    <pageSetUpPr fitToPage="1"/>
  </sheetPr>
  <dimension ref="A4:K36"/>
  <sheetViews>
    <sheetView showGridLines="0" tabSelected="1" topLeftCell="A7" workbookViewId="0">
      <selection activeCell="M37" sqref="M37"/>
    </sheetView>
  </sheetViews>
  <sheetFormatPr defaultColWidth="19.7109375" defaultRowHeight="11.25"/>
  <cols>
    <col min="1" max="1" width="6.42578125" style="13" bestFit="1" customWidth="1"/>
    <col min="2" max="2" width="16" style="1" bestFit="1" customWidth="1"/>
    <col min="3" max="3" width="15.140625" style="1" bestFit="1" customWidth="1"/>
    <col min="4" max="4" width="14.28515625" style="1" bestFit="1" customWidth="1"/>
    <col min="5" max="5" width="16" style="1" bestFit="1" customWidth="1"/>
    <col min="6" max="6" width="15.140625" style="1" bestFit="1" customWidth="1"/>
    <col min="7" max="7" width="14.28515625" style="1" bestFit="1" customWidth="1"/>
    <col min="8" max="8" width="13.5703125" style="1" bestFit="1" customWidth="1"/>
    <col min="9" max="10" width="12.5703125" style="1" bestFit="1" customWidth="1"/>
    <col min="11" max="11" width="15.28515625" style="1" bestFit="1" customWidth="1"/>
    <col min="12" max="16384" width="19.7109375" style="1"/>
  </cols>
  <sheetData>
    <row r="4" spans="1:11" ht="1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24.75" customHeight="1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s="5" customFormat="1" ht="27.75" customHeight="1">
      <c r="A6" s="17" t="s">
        <v>2</v>
      </c>
      <c r="B6" s="18" t="s">
        <v>3</v>
      </c>
      <c r="C6" s="18"/>
      <c r="D6" s="18"/>
      <c r="E6" s="19" t="s">
        <v>4</v>
      </c>
      <c r="F6" s="19"/>
      <c r="G6" s="19"/>
      <c r="H6" s="18" t="s">
        <v>5</v>
      </c>
      <c r="I6" s="18"/>
      <c r="J6" s="18"/>
      <c r="K6" s="18"/>
    </row>
    <row r="7" spans="1:11" s="2" customFormat="1" ht="33.75">
      <c r="A7" s="17"/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4" t="s">
        <v>11</v>
      </c>
      <c r="H7" s="3" t="s">
        <v>12</v>
      </c>
      <c r="I7" s="3" t="s">
        <v>13</v>
      </c>
      <c r="J7" s="3" t="s">
        <v>14</v>
      </c>
      <c r="K7" s="3" t="s">
        <v>15</v>
      </c>
    </row>
    <row r="8" spans="1:11">
      <c r="A8" s="6" t="s">
        <v>16</v>
      </c>
      <c r="B8" s="7">
        <v>440590130.44</v>
      </c>
      <c r="C8" s="7">
        <v>27681323.670000002</v>
      </c>
      <c r="D8" s="7">
        <v>3374604.21</v>
      </c>
      <c r="E8" s="8">
        <v>431993623.43599999</v>
      </c>
      <c r="F8" s="8">
        <v>27575159.204000004</v>
      </c>
      <c r="G8" s="8">
        <v>3316141.2039999999</v>
      </c>
      <c r="H8" s="9">
        <f>IF((B8-E8&gt;0),0,B8-E8)</f>
        <v>0</v>
      </c>
      <c r="I8" s="9">
        <f t="shared" ref="I8:J34" si="0">IF((C8-F8&gt;0),0,C8-F8)</f>
        <v>0</v>
      </c>
      <c r="J8" s="9">
        <f t="shared" si="0"/>
        <v>0</v>
      </c>
      <c r="K8" s="16">
        <v>0</v>
      </c>
    </row>
    <row r="9" spans="1:11">
      <c r="A9" s="6" t="s">
        <v>17</v>
      </c>
      <c r="B9" s="7">
        <v>1697770470.8699999</v>
      </c>
      <c r="C9" s="7">
        <v>136420511.88</v>
      </c>
      <c r="D9" s="7">
        <v>14766406.619999999</v>
      </c>
      <c r="E9" s="8">
        <v>1697770467.266</v>
      </c>
      <c r="F9" s="8">
        <v>136420408.69999999</v>
      </c>
      <c r="G9" s="8">
        <v>14767830.706</v>
      </c>
      <c r="H9" s="9">
        <f t="shared" ref="H9:H34" si="1">IF((B9-E9&gt;0),0,B9-E9)</f>
        <v>0</v>
      </c>
      <c r="I9" s="9">
        <f t="shared" si="0"/>
        <v>0</v>
      </c>
      <c r="J9" s="9">
        <f t="shared" si="0"/>
        <v>-1424.086000001058</v>
      </c>
      <c r="K9" s="16">
        <v>-1424.086000001058</v>
      </c>
    </row>
    <row r="10" spans="1:11">
      <c r="A10" s="6" t="s">
        <v>18</v>
      </c>
      <c r="B10" s="7">
        <v>3141653526.6999998</v>
      </c>
      <c r="C10" s="7">
        <v>196247907.94</v>
      </c>
      <c r="D10" s="7">
        <v>12954390.970000001</v>
      </c>
      <c r="E10" s="8">
        <v>3139702004.9300003</v>
      </c>
      <c r="F10" s="8">
        <v>195411807.43000004</v>
      </c>
      <c r="G10" s="8">
        <v>12930053.266000003</v>
      </c>
      <c r="H10" s="9">
        <f t="shared" si="1"/>
        <v>0</v>
      </c>
      <c r="I10" s="9">
        <f t="shared" si="0"/>
        <v>0</v>
      </c>
      <c r="J10" s="9">
        <f t="shared" si="0"/>
        <v>0</v>
      </c>
      <c r="K10" s="16">
        <v>0</v>
      </c>
    </row>
    <row r="11" spans="1:11">
      <c r="A11" s="6" t="s">
        <v>19</v>
      </c>
      <c r="B11" s="7">
        <v>303476347.44999999</v>
      </c>
      <c r="C11" s="7">
        <v>21953767.809999999</v>
      </c>
      <c r="D11" s="7">
        <v>660148.24</v>
      </c>
      <c r="E11" s="8">
        <v>303482057.46799999</v>
      </c>
      <c r="F11" s="8">
        <v>24759600.034000002</v>
      </c>
      <c r="G11" s="8">
        <v>660148.21400000004</v>
      </c>
      <c r="H11" s="9">
        <f t="shared" si="1"/>
        <v>-5710.0180000066757</v>
      </c>
      <c r="I11" s="9">
        <f t="shared" si="0"/>
        <v>-2805832.2240000032</v>
      </c>
      <c r="J11" s="9">
        <f t="shared" si="0"/>
        <v>0</v>
      </c>
      <c r="K11" s="16">
        <v>-2811542.2420000099</v>
      </c>
    </row>
    <row r="12" spans="1:11">
      <c r="A12" s="6" t="s">
        <v>20</v>
      </c>
      <c r="B12" s="7">
        <v>7898279450.6899996</v>
      </c>
      <c r="C12" s="7">
        <v>505303510.93000001</v>
      </c>
      <c r="D12" s="7">
        <v>61844022.390000001</v>
      </c>
      <c r="E12" s="8">
        <v>7899404030.3359985</v>
      </c>
      <c r="F12" s="8">
        <v>507467914.80999994</v>
      </c>
      <c r="G12" s="8">
        <v>61839362.103999987</v>
      </c>
      <c r="H12" s="9">
        <f t="shared" si="1"/>
        <v>-1124579.6459989548</v>
      </c>
      <c r="I12" s="9">
        <f t="shared" si="0"/>
        <v>-2164403.8799999356</v>
      </c>
      <c r="J12" s="9">
        <f t="shared" si="0"/>
        <v>0</v>
      </c>
      <c r="K12" s="16">
        <v>-3288983.5259988904</v>
      </c>
    </row>
    <row r="13" spans="1:11">
      <c r="A13" s="6" t="s">
        <v>21</v>
      </c>
      <c r="B13" s="7">
        <v>4038165618.3000002</v>
      </c>
      <c r="C13" s="7">
        <v>396754868.68000001</v>
      </c>
      <c r="D13" s="7">
        <v>25432611.559999999</v>
      </c>
      <c r="E13" s="8">
        <v>4040416969.0719995</v>
      </c>
      <c r="F13" s="8">
        <v>396755201.13</v>
      </c>
      <c r="G13" s="8">
        <v>25432611.324000001</v>
      </c>
      <c r="H13" s="9">
        <f t="shared" si="1"/>
        <v>-2251350.7719993591</v>
      </c>
      <c r="I13" s="9">
        <f t="shared" si="0"/>
        <v>-332.44999998807907</v>
      </c>
      <c r="J13" s="9">
        <f t="shared" si="0"/>
        <v>0</v>
      </c>
      <c r="K13" s="16">
        <v>-2251683.2219993472</v>
      </c>
    </row>
    <row r="14" spans="1:11">
      <c r="A14" s="6" t="s">
        <v>22</v>
      </c>
      <c r="B14" s="7">
        <v>2372867641.5999999</v>
      </c>
      <c r="C14" s="7">
        <v>370580096.60000002</v>
      </c>
      <c r="D14" s="7">
        <v>61498581.530000001</v>
      </c>
      <c r="E14" s="8">
        <v>2343314204.54</v>
      </c>
      <c r="F14" s="8">
        <v>369387588.52399999</v>
      </c>
      <c r="G14" s="8">
        <v>61115068.241999999</v>
      </c>
      <c r="H14" s="9">
        <f t="shared" si="1"/>
        <v>0</v>
      </c>
      <c r="I14" s="9">
        <f t="shared" si="0"/>
        <v>0</v>
      </c>
      <c r="J14" s="9">
        <f t="shared" si="0"/>
        <v>0</v>
      </c>
      <c r="K14" s="16">
        <v>0</v>
      </c>
    </row>
    <row r="15" spans="1:11">
      <c r="A15" s="6" t="s">
        <v>23</v>
      </c>
      <c r="B15" s="7">
        <v>4175384618.29</v>
      </c>
      <c r="C15" s="7">
        <v>236806655.37</v>
      </c>
      <c r="D15" s="7">
        <v>43059630.140000001</v>
      </c>
      <c r="E15" s="8">
        <v>4177711066.4239998</v>
      </c>
      <c r="F15" s="8">
        <v>237613770.40000007</v>
      </c>
      <c r="G15" s="8">
        <v>43535901.910000004</v>
      </c>
      <c r="H15" s="9">
        <f t="shared" si="1"/>
        <v>-2326448.1339998245</v>
      </c>
      <c r="I15" s="9">
        <f t="shared" si="0"/>
        <v>-807115.0300000608</v>
      </c>
      <c r="J15" s="9">
        <f t="shared" si="0"/>
        <v>-476271.77000000328</v>
      </c>
      <c r="K15" s="16">
        <v>-3609834.9339998886</v>
      </c>
    </row>
    <row r="16" spans="1:11">
      <c r="A16" s="6" t="s">
        <v>24</v>
      </c>
      <c r="B16" s="7">
        <v>5843859498.0900002</v>
      </c>
      <c r="C16" s="7">
        <v>662375087.25</v>
      </c>
      <c r="D16" s="7">
        <v>202587503.11000001</v>
      </c>
      <c r="E16" s="8">
        <v>5843128881.9420004</v>
      </c>
      <c r="F16" s="8">
        <v>662483815.38600004</v>
      </c>
      <c r="G16" s="8">
        <v>203209390.97600004</v>
      </c>
      <c r="H16" s="9">
        <f t="shared" si="1"/>
        <v>0</v>
      </c>
      <c r="I16" s="9">
        <f t="shared" si="0"/>
        <v>-108728.13600003719</v>
      </c>
      <c r="J16" s="9">
        <f t="shared" si="0"/>
        <v>-621887.86600002646</v>
      </c>
      <c r="K16" s="16">
        <v>-730616.00200006366</v>
      </c>
    </row>
    <row r="17" spans="1:11">
      <c r="A17" s="6" t="s">
        <v>25</v>
      </c>
      <c r="B17" s="7">
        <v>2772621470.5700002</v>
      </c>
      <c r="C17" s="7">
        <v>199363402.75999999</v>
      </c>
      <c r="D17" s="7">
        <v>12848286.52</v>
      </c>
      <c r="E17" s="8">
        <v>2774014309.2740002</v>
      </c>
      <c r="F17" s="8">
        <v>199363454.54200003</v>
      </c>
      <c r="G17" s="8">
        <v>12849848.684</v>
      </c>
      <c r="H17" s="9">
        <f t="shared" si="1"/>
        <v>-1392838.7039999962</v>
      </c>
      <c r="I17" s="9">
        <f t="shared" si="0"/>
        <v>-51.782000035047531</v>
      </c>
      <c r="J17" s="9">
        <f t="shared" si="0"/>
        <v>-1562.1640000008047</v>
      </c>
      <c r="K17" s="16">
        <v>-1394452.650000032</v>
      </c>
    </row>
    <row r="18" spans="1:11">
      <c r="A18" s="6" t="s">
        <v>26</v>
      </c>
      <c r="B18" s="7">
        <v>16306379673.120001</v>
      </c>
      <c r="C18" s="7">
        <v>2384801894.6599998</v>
      </c>
      <c r="D18" s="7">
        <v>426696132.13999999</v>
      </c>
      <c r="E18" s="8">
        <v>16304659466.182005</v>
      </c>
      <c r="F18" s="8">
        <v>2384682183.882</v>
      </c>
      <c r="G18" s="8">
        <v>426696132.13800001</v>
      </c>
      <c r="H18" s="9">
        <f t="shared" si="1"/>
        <v>0</v>
      </c>
      <c r="I18" s="9">
        <f t="shared" si="0"/>
        <v>0</v>
      </c>
      <c r="J18" s="9">
        <f t="shared" si="0"/>
        <v>0</v>
      </c>
      <c r="K18" s="16">
        <v>0</v>
      </c>
    </row>
    <row r="19" spans="1:11">
      <c r="A19" s="6" t="s">
        <v>27</v>
      </c>
      <c r="B19" s="7">
        <v>3409553697.4200001</v>
      </c>
      <c r="C19" s="7">
        <v>227935845.47999999</v>
      </c>
      <c r="D19" s="7">
        <v>94965431.75</v>
      </c>
      <c r="E19" s="8">
        <v>3406131740.6659999</v>
      </c>
      <c r="F19" s="8">
        <v>227935845.472</v>
      </c>
      <c r="G19" s="8">
        <v>94965431.752000004</v>
      </c>
      <c r="H19" s="9">
        <f t="shared" si="1"/>
        <v>0</v>
      </c>
      <c r="I19" s="9">
        <f t="shared" si="0"/>
        <v>0</v>
      </c>
      <c r="J19" s="9">
        <f t="shared" si="0"/>
        <v>-2.0000040531158447E-3</v>
      </c>
      <c r="K19" s="16">
        <v>-2.0000040531158447E-3</v>
      </c>
    </row>
    <row r="20" spans="1:11">
      <c r="A20" s="6" t="s">
        <v>28</v>
      </c>
      <c r="B20" s="7">
        <v>4617364212.8299999</v>
      </c>
      <c r="C20" s="7">
        <v>353409161.89999998</v>
      </c>
      <c r="D20" s="7">
        <v>41065946.159999996</v>
      </c>
      <c r="E20" s="8">
        <v>4617376584.4919996</v>
      </c>
      <c r="F20" s="8">
        <v>353409299.40600008</v>
      </c>
      <c r="G20" s="8">
        <v>41065946.164000012</v>
      </c>
      <c r="H20" s="9">
        <f t="shared" si="1"/>
        <v>-12371.661999702454</v>
      </c>
      <c r="I20" s="9">
        <f t="shared" si="0"/>
        <v>-137.50600010156631</v>
      </c>
      <c r="J20" s="9">
        <f t="shared" si="0"/>
        <v>-4.0000155568122864E-3</v>
      </c>
      <c r="K20" s="16">
        <v>-12509.171999819577</v>
      </c>
    </row>
    <row r="21" spans="1:11">
      <c r="A21" s="6" t="s">
        <v>29</v>
      </c>
      <c r="B21" s="7">
        <v>4884968148.3400002</v>
      </c>
      <c r="C21" s="7">
        <v>274712347.25999999</v>
      </c>
      <c r="D21" s="7">
        <v>13889459.5</v>
      </c>
      <c r="E21" s="8">
        <v>4879813402.9620008</v>
      </c>
      <c r="F21" s="8">
        <v>274858845.21600002</v>
      </c>
      <c r="G21" s="8">
        <v>13909351.366000004</v>
      </c>
      <c r="H21" s="9">
        <f t="shared" si="1"/>
        <v>0</v>
      </c>
      <c r="I21" s="9">
        <f t="shared" si="0"/>
        <v>-146497.95600003004</v>
      </c>
      <c r="J21" s="9">
        <f t="shared" si="0"/>
        <v>-19891.866000004113</v>
      </c>
      <c r="K21" s="16">
        <v>-166389.82200003415</v>
      </c>
    </row>
    <row r="22" spans="1:11">
      <c r="A22" s="6" t="s">
        <v>30</v>
      </c>
      <c r="B22" s="7">
        <v>1936192830.8099999</v>
      </c>
      <c r="C22" s="7">
        <v>149437354.13</v>
      </c>
      <c r="D22" s="7">
        <v>11022506.210000001</v>
      </c>
      <c r="E22" s="8">
        <v>1942651994.6700006</v>
      </c>
      <c r="F22" s="8">
        <v>148896490.02200004</v>
      </c>
      <c r="G22" s="8">
        <v>11078294.386</v>
      </c>
      <c r="H22" s="9">
        <f t="shared" si="1"/>
        <v>-6459163.8600006104</v>
      </c>
      <c r="I22" s="9">
        <f t="shared" si="0"/>
        <v>0</v>
      </c>
      <c r="J22" s="9">
        <f t="shared" si="0"/>
        <v>-55788.175999999046</v>
      </c>
      <c r="K22" s="16">
        <v>-6514952.0360006094</v>
      </c>
    </row>
    <row r="23" spans="1:11">
      <c r="A23" s="6" t="s">
        <v>31</v>
      </c>
      <c r="B23" s="7">
        <v>5231394608.6899996</v>
      </c>
      <c r="C23" s="7">
        <v>363076701.37</v>
      </c>
      <c r="D23" s="7">
        <v>59660211.659999996</v>
      </c>
      <c r="E23" s="8">
        <v>5231394608.6879997</v>
      </c>
      <c r="F23" s="8">
        <v>363076701.37200004</v>
      </c>
      <c r="G23" s="8">
        <v>59660211.662000015</v>
      </c>
      <c r="H23" s="9">
        <f t="shared" si="1"/>
        <v>0</v>
      </c>
      <c r="I23" s="9">
        <f t="shared" si="0"/>
        <v>-2.0000338554382324E-3</v>
      </c>
      <c r="J23" s="9">
        <f t="shared" si="0"/>
        <v>-2.0000189542770386E-3</v>
      </c>
      <c r="K23" s="16">
        <v>-4.000052809715271E-3</v>
      </c>
    </row>
    <row r="24" spans="1:11">
      <c r="A24" s="6" t="s">
        <v>32</v>
      </c>
      <c r="B24" s="7">
        <v>1542861564.3199999</v>
      </c>
      <c r="C24" s="7">
        <v>116702471.76000001</v>
      </c>
      <c r="D24" s="7">
        <v>7932076.8700000001</v>
      </c>
      <c r="E24" s="8">
        <v>1542763247.2520001</v>
      </c>
      <c r="F24" s="8">
        <v>116674845.932</v>
      </c>
      <c r="G24" s="8">
        <v>7308569.0780000007</v>
      </c>
      <c r="H24" s="9">
        <f t="shared" si="1"/>
        <v>0</v>
      </c>
      <c r="I24" s="9">
        <f t="shared" si="0"/>
        <v>0</v>
      </c>
      <c r="J24" s="9">
        <f t="shared" si="0"/>
        <v>0</v>
      </c>
      <c r="K24" s="16">
        <v>0</v>
      </c>
    </row>
    <row r="25" spans="1:11">
      <c r="A25" s="6" t="s">
        <v>33</v>
      </c>
      <c r="B25" s="7">
        <v>10335358849.1</v>
      </c>
      <c r="C25" s="7">
        <v>1366783973.05</v>
      </c>
      <c r="D25" s="7">
        <v>297794904.75999999</v>
      </c>
      <c r="E25" s="8">
        <v>10334989791.094002</v>
      </c>
      <c r="F25" s="8">
        <v>1367102546.8900003</v>
      </c>
      <c r="G25" s="8">
        <v>298087889.72800004</v>
      </c>
      <c r="H25" s="9">
        <f t="shared" si="1"/>
        <v>0</v>
      </c>
      <c r="I25" s="9">
        <f t="shared" si="0"/>
        <v>-318573.84000039101</v>
      </c>
      <c r="J25" s="9">
        <f t="shared" si="0"/>
        <v>-292984.96800005436</v>
      </c>
      <c r="K25" s="16">
        <v>-611558.80800044537</v>
      </c>
    </row>
    <row r="26" spans="1:11">
      <c r="A26" s="6" t="s">
        <v>34</v>
      </c>
      <c r="B26" s="7">
        <v>11389590700.040001</v>
      </c>
      <c r="C26" s="7">
        <v>1070561289.6799999</v>
      </c>
      <c r="D26" s="7">
        <v>344765643.25</v>
      </c>
      <c r="E26" s="8">
        <v>11378920590.846001</v>
      </c>
      <c r="F26" s="8">
        <v>1070401161.0140002</v>
      </c>
      <c r="G26" s="8">
        <v>343696673.27600002</v>
      </c>
      <c r="H26" s="9">
        <f t="shared" si="1"/>
        <v>0</v>
      </c>
      <c r="I26" s="9">
        <f t="shared" si="0"/>
        <v>0</v>
      </c>
      <c r="J26" s="9">
        <f t="shared" si="0"/>
        <v>0</v>
      </c>
      <c r="K26" s="16">
        <v>0</v>
      </c>
    </row>
    <row r="27" spans="1:11">
      <c r="A27" s="6" t="s">
        <v>35</v>
      </c>
      <c r="B27" s="7">
        <v>1677076160.24</v>
      </c>
      <c r="C27" s="7">
        <v>98914413.700000003</v>
      </c>
      <c r="D27" s="7">
        <v>8496369.7599999998</v>
      </c>
      <c r="E27" s="8">
        <v>1691978751.4719999</v>
      </c>
      <c r="F27" s="8">
        <v>128820051.09200001</v>
      </c>
      <c r="G27" s="8">
        <v>9129622.6920000017</v>
      </c>
      <c r="H27" s="9">
        <f t="shared" si="1"/>
        <v>-14902591.231999874</v>
      </c>
      <c r="I27" s="9">
        <f t="shared" si="0"/>
        <v>-29905637.392000005</v>
      </c>
      <c r="J27" s="9">
        <f t="shared" si="0"/>
        <v>-633252.93200000189</v>
      </c>
      <c r="K27" s="16">
        <v>-45441481.555999883</v>
      </c>
    </row>
    <row r="28" spans="1:11">
      <c r="A28" s="6" t="s">
        <v>36</v>
      </c>
      <c r="B28" s="7">
        <v>1513649525.25</v>
      </c>
      <c r="C28" s="7">
        <v>121794449.12</v>
      </c>
      <c r="D28" s="7">
        <v>8700461.1199999992</v>
      </c>
      <c r="E28" s="8">
        <v>1501489755.6000001</v>
      </c>
      <c r="F28" s="8">
        <v>122793905.61600004</v>
      </c>
      <c r="G28" s="8">
        <v>7122190.7539999979</v>
      </c>
      <c r="H28" s="9">
        <f t="shared" si="1"/>
        <v>0</v>
      </c>
      <c r="I28" s="9">
        <f t="shared" si="0"/>
        <v>-999456.4960000366</v>
      </c>
      <c r="J28" s="9">
        <f t="shared" si="0"/>
        <v>0</v>
      </c>
      <c r="K28" s="16">
        <v>-999456.4960000366</v>
      </c>
    </row>
    <row r="29" spans="1:11">
      <c r="A29" s="6" t="s">
        <v>37</v>
      </c>
      <c r="B29" s="7">
        <v>402262032.47000003</v>
      </c>
      <c r="C29" s="7">
        <v>25331796.350000001</v>
      </c>
      <c r="D29" s="7">
        <v>1547476.84</v>
      </c>
      <c r="E29" s="8">
        <v>402079472.97000003</v>
      </c>
      <c r="F29" s="8">
        <v>25514355.748000003</v>
      </c>
      <c r="G29" s="8">
        <v>1547476.818</v>
      </c>
      <c r="H29" s="9">
        <f t="shared" si="1"/>
        <v>0</v>
      </c>
      <c r="I29" s="9">
        <f t="shared" si="0"/>
        <v>-182559.39800000191</v>
      </c>
      <c r="J29" s="9">
        <f t="shared" si="0"/>
        <v>0</v>
      </c>
      <c r="K29" s="16">
        <v>-182559.39800000191</v>
      </c>
    </row>
    <row r="30" spans="1:11">
      <c r="A30" s="6" t="s">
        <v>38</v>
      </c>
      <c r="B30" s="7">
        <v>10285496881.08</v>
      </c>
      <c r="C30" s="7">
        <v>1095560522.76</v>
      </c>
      <c r="D30" s="7">
        <v>330271985.93000001</v>
      </c>
      <c r="E30" s="8">
        <v>10240379661</v>
      </c>
      <c r="F30" s="8">
        <v>1095772324.23</v>
      </c>
      <c r="G30" s="8">
        <v>331300882.78600001</v>
      </c>
      <c r="H30" s="9">
        <f t="shared" si="1"/>
        <v>0</v>
      </c>
      <c r="I30" s="9">
        <f t="shared" si="0"/>
        <v>-211801.47000002861</v>
      </c>
      <c r="J30" s="9">
        <f t="shared" si="0"/>
        <v>-1028896.8560000062</v>
      </c>
      <c r="K30" s="16">
        <v>-1240698.3260000348</v>
      </c>
    </row>
    <row r="31" spans="1:11">
      <c r="A31" s="6" t="s">
        <v>39</v>
      </c>
      <c r="B31" s="7">
        <v>8550858132.8900003</v>
      </c>
      <c r="C31" s="7">
        <v>815187323.78999996</v>
      </c>
      <c r="D31" s="7">
        <v>209385643.41</v>
      </c>
      <c r="E31" s="8">
        <v>8544924551.5999985</v>
      </c>
      <c r="F31" s="8">
        <v>815237708.14599991</v>
      </c>
      <c r="G31" s="8">
        <v>209417016.91600001</v>
      </c>
      <c r="H31" s="9">
        <f t="shared" si="1"/>
        <v>0</v>
      </c>
      <c r="I31" s="9">
        <f t="shared" si="0"/>
        <v>-50384.355999946594</v>
      </c>
      <c r="J31" s="9">
        <f t="shared" si="0"/>
        <v>-31373.506000012159</v>
      </c>
      <c r="K31" s="16">
        <v>-81757.861999958754</v>
      </c>
    </row>
    <row r="32" spans="1:11">
      <c r="A32" s="6" t="s">
        <v>40</v>
      </c>
      <c r="B32" s="7">
        <v>1119784185.3199999</v>
      </c>
      <c r="C32" s="7">
        <v>98694162.859999999</v>
      </c>
      <c r="D32" s="7">
        <v>7749480.4500000002</v>
      </c>
      <c r="E32" s="8">
        <v>1121775806.5540001</v>
      </c>
      <c r="F32" s="8">
        <v>98070982.40200001</v>
      </c>
      <c r="G32" s="8">
        <v>7710694.7939999998</v>
      </c>
      <c r="H32" s="9">
        <f t="shared" si="1"/>
        <v>-1991621.234000206</v>
      </c>
      <c r="I32" s="9">
        <f t="shared" si="0"/>
        <v>0</v>
      </c>
      <c r="J32" s="9">
        <f t="shared" si="0"/>
        <v>0</v>
      </c>
      <c r="K32" s="16">
        <v>-1991621.234000206</v>
      </c>
    </row>
    <row r="33" spans="1:11">
      <c r="A33" s="6" t="s">
        <v>41</v>
      </c>
      <c r="B33" s="7">
        <v>44599624064.389999</v>
      </c>
      <c r="C33" s="7">
        <v>5953639153.5100002</v>
      </c>
      <c r="D33" s="7">
        <v>1384313315.4000001</v>
      </c>
      <c r="E33" s="8">
        <v>44768820041.605995</v>
      </c>
      <c r="F33" s="8">
        <v>5948089747.4620008</v>
      </c>
      <c r="G33" s="8">
        <v>1364070700.184</v>
      </c>
      <c r="H33" s="9">
        <f t="shared" si="1"/>
        <v>-169195977.21599579</v>
      </c>
      <c r="I33" s="9">
        <f t="shared" si="0"/>
        <v>0</v>
      </c>
      <c r="J33" s="9">
        <f t="shared" si="0"/>
        <v>0</v>
      </c>
      <c r="K33" s="16">
        <v>-169195977.21599579</v>
      </c>
    </row>
    <row r="34" spans="1:11">
      <c r="A34" s="6" t="s">
        <v>42</v>
      </c>
      <c r="B34" s="7">
        <v>1188961907.5</v>
      </c>
      <c r="C34" s="7">
        <v>112094919.93000001</v>
      </c>
      <c r="D34" s="7">
        <v>18614367.370000001</v>
      </c>
      <c r="E34" s="8">
        <v>1189435719.8759999</v>
      </c>
      <c r="F34" s="8">
        <v>112095204.47800003</v>
      </c>
      <c r="G34" s="8">
        <v>18614367.316</v>
      </c>
      <c r="H34" s="9">
        <f t="shared" si="1"/>
        <v>-473812.37599992752</v>
      </c>
      <c r="I34" s="9">
        <f t="shared" si="0"/>
        <v>-284.54800002276897</v>
      </c>
      <c r="J34" s="9">
        <f t="shared" si="0"/>
        <v>0</v>
      </c>
      <c r="K34" s="16">
        <v>-474096.92399995029</v>
      </c>
    </row>
    <row r="35" spans="1:11">
      <c r="A35" s="10" t="s">
        <v>43</v>
      </c>
      <c r="B35" s="11">
        <f t="shared" ref="B35:J35" si="2">SUM(B8:B34)</f>
        <v>161676045946.81003</v>
      </c>
      <c r="C35" s="11">
        <f t="shared" si="2"/>
        <v>17382124914.200005</v>
      </c>
      <c r="D35" s="11">
        <f t="shared" si="2"/>
        <v>3705897597.8699994</v>
      </c>
      <c r="E35" s="12">
        <f t="shared" si="2"/>
        <v>161750522802.21802</v>
      </c>
      <c r="F35" s="12">
        <f t="shared" si="2"/>
        <v>17410670918.540001</v>
      </c>
      <c r="G35" s="12">
        <f t="shared" si="2"/>
        <v>3685037808.4400005</v>
      </c>
      <c r="H35" s="11">
        <f t="shared" si="2"/>
        <v>-200136464.85399425</v>
      </c>
      <c r="I35" s="11">
        <f t="shared" si="2"/>
        <v>-37701796.466000661</v>
      </c>
      <c r="J35" s="11">
        <f t="shared" si="2"/>
        <v>-3163334.1980001479</v>
      </c>
      <c r="K35" s="11">
        <f>SUM(K8:K34)</f>
        <v>-241001595.51799506</v>
      </c>
    </row>
    <row r="36" spans="1:11">
      <c r="A36" s="15" t="s">
        <v>44</v>
      </c>
      <c r="E36" s="14"/>
      <c r="F36" s="14"/>
      <c r="G36" s="14"/>
      <c r="H36" s="14"/>
      <c r="I36" s="14"/>
      <c r="J36" s="14"/>
    </row>
  </sheetData>
  <mergeCells count="6">
    <mergeCell ref="A6:A7"/>
    <mergeCell ref="B6:D6"/>
    <mergeCell ref="E6:G6"/>
    <mergeCell ref="A4:K4"/>
    <mergeCell ref="A5:K5"/>
    <mergeCell ref="H6:K6"/>
  </mergeCells>
  <pageMargins left="0.70866141732283472" right="0.31496062992125984" top="0.78740157480314965" bottom="0.78740157480314965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GRAZIELLE TATIANE SANTANA LEMOS</dc:creator>
  <cp:keywords/>
  <dc:description/>
  <cp:lastModifiedBy/>
  <cp:revision/>
  <dcterms:created xsi:type="dcterms:W3CDTF">2025-04-01T15:17:35Z</dcterms:created>
  <dcterms:modified xsi:type="dcterms:W3CDTF">2026-07-02T21:45:34Z</dcterms:modified>
  <cp:category/>
  <cp:contentStatus/>
</cp:coreProperties>
</file>