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bcporgbr-my.sharepoint.com/personal/andrezza_correia_clubesparalimpicos_org_br/Documents/Área de Trabalho/CBCP/Prestação de Contas 2024/"/>
    </mc:Choice>
  </mc:AlternateContent>
  <xr:revisionPtr revIDLastSave="0" documentId="8_{8438A976-9083-4D3E-B9D5-E32CCB79A99E}" xr6:coauthVersionLast="47" xr6:coauthVersionMax="47" xr10:uidLastSave="{00000000-0000-0000-0000-000000000000}"/>
  <bookViews>
    <workbookView xWindow="-120" yWindow="-120" windowWidth="20730" windowHeight="11040" tabRatio="800" xr2:uid="{AB643999-1C5D-4F86-8F5B-8A493B433B96}"/>
  </bookViews>
  <sheets>
    <sheet name="ANEXO I" sheetId="8" r:id="rId1"/>
    <sheet name="ANEXO II" sheetId="2" r:id="rId2"/>
    <sheet name="ANEXO III" sheetId="7" r:id="rId3"/>
    <sheet name="ANEXO IV" sheetId="4" r:id="rId4"/>
    <sheet name="DESPESAS ADMINISTRATIVAS - V" sheetId="9" r:id="rId5"/>
    <sheet name="MEMÓRIA DE CÁLCULO - ANEXO VI" sheetId="10" r:id="rId6"/>
  </sheets>
  <definedNames>
    <definedName name="_xlnm._FilterDatabase" localSheetId="1" hidden="1">'ANEXO II'!$B$3:$F$126</definedName>
    <definedName name="_xlnm._FilterDatabase" localSheetId="2" hidden="1">'ANEXO III'!$B$3:$J$3</definedName>
    <definedName name="_xlnm._FilterDatabase" localSheetId="3" hidden="1">'ANEXO IV'!$B$3:$J$379</definedName>
    <definedName name="_xlnm.Print_Area" localSheetId="1">'ANEXO II'!$B$1:$F$60</definedName>
    <definedName name="_xlnm.Print_Area" localSheetId="2">'ANEXO III'!$B$1:$J$5</definedName>
    <definedName name="_xlnm.Print_Area" localSheetId="3">'ANEXO IV'!$B$1:$J$15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7" l="1"/>
  <c r="C13" i="10"/>
  <c r="C17" i="10"/>
  <c r="D7" i="10"/>
  <c r="F126" i="2"/>
  <c r="D6" i="10" s="1"/>
  <c r="H379" i="4"/>
  <c r="I90" i="4"/>
  <c r="I70" i="4"/>
  <c r="C25" i="10" l="1"/>
  <c r="D8" i="10" l="1"/>
  <c r="C18" i="10" s="1"/>
  <c r="C19" i="10" s="1"/>
  <c r="C11" i="9"/>
  <c r="E18" i="8"/>
  <c r="D18" i="8"/>
  <c r="C18" i="8"/>
  <c r="I2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tc={AAF6AA46-FA31-40CF-998A-1948AD994559}</author>
  </authors>
  <commentList>
    <comment ref="I16" authorId="0" shapeId="0" xr:uid="{AAF6AA46-FA31-40CF-998A-1948AD994559}">
      <text>
        <t>[Comentário encadeado]
Sua versão do Excel permite que você leia este comentário encadeado, no entanto, as edições serão removidas se o arquivo for aberto em uma versão mais recente do Excel. Saiba mais: https://go.microsoft.com/fwlink/?linkid=870924
Comentário:
    Os valores reduzidos não foram e provavelmente não serão pagos (hospedagem e RPA).</t>
      </text>
    </comment>
  </commentList>
</comments>
</file>

<file path=xl/sharedStrings.xml><?xml version="1.0" encoding="utf-8"?>
<sst xmlns="http://schemas.openxmlformats.org/spreadsheetml/2006/main" count="1882" uniqueCount="399">
  <si>
    <t>ANEXO I</t>
  </si>
  <si>
    <t>ART. 3º, I, DA PORTARIA Nº 166/2020</t>
  </si>
  <si>
    <t>RECEITAS ORIUNDAS DA LEI Nº 13.756/2018</t>
  </si>
  <si>
    <t>MÊS</t>
  </si>
  <si>
    <t>VALOR MENSAL</t>
  </si>
  <si>
    <t>DESTINAÇÃO PARA ÁREA MEIO</t>
  </si>
  <si>
    <t>DESTINAÇÃO PARA ÁREA FIM</t>
  </si>
  <si>
    <t>JANEIRO</t>
  </si>
  <si>
    <t>FEVEREIRO</t>
  </si>
  <si>
    <t>MARÇO</t>
  </si>
  <si>
    <t>ABRIL</t>
  </si>
  <si>
    <t>MAIO</t>
  </si>
  <si>
    <t>JUNHO</t>
  </si>
  <si>
    <t>JULHO</t>
  </si>
  <si>
    <t>AGOSTO</t>
  </si>
  <si>
    <t>SETEMBRO</t>
  </si>
  <si>
    <t>OUTUBRO</t>
  </si>
  <si>
    <t>NOVEMBRO</t>
  </si>
  <si>
    <t>DEZEMBRO</t>
  </si>
  <si>
    <t>TOTAL</t>
  </si>
  <si>
    <t>ANEXO II
ART. 3º, II, DA PORTARIA Nº 166/2020</t>
  </si>
  <si>
    <t>DA UTILIZAÇÃO DOS RECURSOS</t>
  </si>
  <si>
    <t>PROGRAMA</t>
  </si>
  <si>
    <t>PROJETO</t>
  </si>
  <si>
    <t>TIPO DE APLICAÇÃO</t>
  </si>
  <si>
    <t>CATEGORIA DESTINAÇÃO</t>
  </si>
  <si>
    <t>VALOR DO PROJETO</t>
  </si>
  <si>
    <t>EVENTOS DE DESENVOLVIMENTO DO DESPORTO - CAPACITAÇÃO DE GESTORES  DE ENTIDADES PARALÍMPICAS  E PARADESPORTIVAS</t>
  </si>
  <si>
    <t>SUMMIT DE CLUBES PARALÍMPICOS E PARADESPORTIVOS - PREPARANDO O FUTURO</t>
  </si>
  <si>
    <t>EXECUÇÃO DIRETA PELO CBCP</t>
  </si>
  <si>
    <t>PROGRAMAS E PROJETOS DE DESENVOLVIMENTO E MANUTENÇÃO DO DESPORTO</t>
  </si>
  <si>
    <t>IMPERATRIZ - PREPARANDO O FUTURO</t>
  </si>
  <si>
    <t>EVENTOS E/OU COMPETIÇÕES PARALÍMPICAS/PARADESPORTIVAS</t>
  </si>
  <si>
    <t>CAMPEONATO BRASILEIRO DE JOVENS DE NATAÇÃO 2024
TERMO DE COMPROMISSO Nº 055/2024</t>
  </si>
  <si>
    <t>EXECUÇÃO DIRETA E DESCENTRALIZADA</t>
  </si>
  <si>
    <t>PROGRAMAS E PROJETOS DE PREPARAÇÃO TÉCNICA, MANUTENÇÃO E LOCOMOÇÃO DE ATLETAS</t>
  </si>
  <si>
    <t>COPA BRASIL DE PARACICLISMO DE ESTRADA - ETAPA 4
TERMO DE COMPROMISSO Nº 041/2024</t>
  </si>
  <si>
    <t>II ETAPA NACIONAL DE PARABADMINTON 2024 SÃO PAULO - SP
TERMO DE COMPROMISSO Nº 051/2024</t>
  </si>
  <si>
    <t>IX CAMPEONATO BRASILEIRO DE PARABADMINTON 2024
IV CAMPEONATO BRASILEIRO "DIEGO MOTA" SUB 23 DE PARABADMINTON
TERMO DE COMPROMISSO Nº 051/2024</t>
  </si>
  <si>
    <t>CAMPEONATO BRASILEIRO DE FUTEBOL DE AMPUTADOS SÉRIE A
TERMO DE COMPROMISSO Nº 008/2024</t>
  </si>
  <si>
    <t>XVI CAMPEONATO BRASILEIRO DE RUGBY EM CADEIRA DE RODAS
TERMO DE COOPERAÇÃO Nº 001/2024</t>
  </si>
  <si>
    <t>COPA DOS CAMPEÕES DE RUGBY EM CADEIRAS DE RODAS
TERMO DE COOPERAÇÃO Nº 001/2024</t>
  </si>
  <si>
    <t xml:space="preserve"> CAMPEONATO DE BOCHA PARALÍMPICA DA REGIÃO CENTRO-OESTE
TERMO DE COMPROMISSO Nº 033/2024</t>
  </si>
  <si>
    <t>CAMPEONATO BRASILEIRO LOTERIAS CAIXA 2024 DE ATLETISMO
TERMO DE COMPROMISSO Nº 033/2024</t>
  </si>
  <si>
    <t>CAMPEONATO BRASILEIRO LOTERIAS CAIXA DE NATAÇÃO
TERMO DE COMPROMISSO Nº 010/2024</t>
  </si>
  <si>
    <t>CAMPEONATO BRASILEIRO DE FUTEBOL DE CEGOS - SÉRIE A
TERMO DE COMPROMISSO Nº 020/2024</t>
  </si>
  <si>
    <t>XVI CAMPEONATO BRASILEIRO DE RUGBY EM CADEIRA DE RODAS
TERMO DE COMPROMISSO Nº 044/2024</t>
  </si>
  <si>
    <t>TORNEIO DE PENÁPOLIS
TERMO DE COMPROMISSO Nº 044/2024</t>
  </si>
  <si>
    <t>COPA DOS CAMPEÕES DE RUGBY EM CADEIRAS DE RODAS
TERMO DE COMPROMISSO Nº 044/2024</t>
  </si>
  <si>
    <t>CAMPEONATO BRASILEIRO LOTERIAS CAIXA 2024 DE ATLETISMO
TERMO DE COMPROMISSO Nº 092/2024</t>
  </si>
  <si>
    <t>CAMPEONATO BRASILEIRO FEMININO DE BASQUETE EM CADEIRA DE RODAS 
TERMO DE COMPROMISSO Nº 042/2024</t>
  </si>
  <si>
    <t>II ETAPA NACIONAL DE PARABADMINTON 2024 SÃO PAULO - SP
TERMO DE COMPROMISSO Nº 042/2024</t>
  </si>
  <si>
    <t>CAMPEONATO BRASILEIRO DE FUTEBOL DE CEGOS - SÉRIE A
TERMO DE COMPROMISSO Nº 042/2024</t>
  </si>
  <si>
    <t>CAMPEONATO BRASILEIRO DE JOVENS DE NATAÇÃO 2024
TERMO DE COMPROMISSO Nº 042/2024</t>
  </si>
  <si>
    <t>2ª COPA BRASIL DE PARAESGRIMA E CAMPEONATO BRASILEIRO DE PARAESGRIMA
TERMO DE COMPROMISSO Nº 042/2024</t>
  </si>
  <si>
    <t>TMB PLATINUM BRASILEIRO INTERCLUBES OLÍMPICO E PARALÍMPICO - CICLO IV - 2024
TERMO DE COMPROMISSO Nº 042/2024</t>
  </si>
  <si>
    <t>COPA DE ACESSO MÓDULO B
TERMO DE COMPROMISSO Nº 042/2024</t>
  </si>
  <si>
    <t>CAMPEONATO BRASILEIRO DE BASQUETE EM CADEIRA DE RODAS - 2ª DIVISÃO
TERMO DE COMPROMISSO Nº 026/2024</t>
  </si>
  <si>
    <t>GRAND PRIX DE JUDÔ PARALÍMPICO
TERMO DE COMPROMISSO Nº 069/2024</t>
  </si>
  <si>
    <t>CAMPEONATO BRASILEIRO PRINCIPAL E INTERMEDIÁRIO DE BOCHA PARALÍMPICA
TERMO DE COMPROMISSO Nº 086/2024</t>
  </si>
  <si>
    <t>CAMPEONATO BRASILEIRO LOTERIAS CAIXA 2024 DE ATLETISMO
TERMO DE COMPROMISSO Nº 086/2024</t>
  </si>
  <si>
    <t>COPA DE ACESSO MÓDULO A
TERMO DE COMPROMISSO Nº 066/2024</t>
  </si>
  <si>
    <t>COPA DE ACESSO MÓDULO B
TERMO DE COMPROMISSO Nº 096/2024</t>
  </si>
  <si>
    <t>CAMPEONATO BRASILEIRO DE FUTEBOL DE AMPUTADOS SÉRIE A
TERMO DE COMPROMISSO Nº 067/2024</t>
  </si>
  <si>
    <t>COPA DE ACESSO MÓDULO B
TERMO DE COMPROMISSO Nº 036/2024</t>
  </si>
  <si>
    <t>CAMPEONATO BRASILEIRO DE FUTEBOL DE AMPUTADOS SÉRIE A
TERMO DE COMPROMISSO Nº 049/2024</t>
  </si>
  <si>
    <t>CAMPEONATO BRASILEIRO LOTERIAS CAIXA 2024 DE ATLETISMO
TERMO DE COMPROMISSO Nº 038/2024</t>
  </si>
  <si>
    <t>2ª FASE NACIONAL CIRCUITO LOTERIAS CAIXA DE NATAÇÃO – CPB 
TERMO DE COMPROMISSO Nº 001/2024</t>
  </si>
  <si>
    <t>MEETING BRASILEIRO DE NATAÇÃO CBDI
TERMO DE COMPROMISSO Nº 001/2024</t>
  </si>
  <si>
    <t>CAMPEONATO BRASILEIRO DE JOVENS DE NATAÇÃO 2024
TERMO DE COMPROMISSO Nº 001/2024</t>
  </si>
  <si>
    <t>CAMPEONATO BRASILEIRO LOTERIAS CAIXA DE NATAÇÃO
TERMO DE COMPROMISSO Nº 001/2024</t>
  </si>
  <si>
    <t>COPA DOS CAMPEÕES DE RUGBY EM CADEIRAS DE RODAS
TERMO DE COMPROMISSO Nº 061/2024</t>
  </si>
  <si>
    <t>COPA DOS CAMPEÕES DE RUGBY EM CADEIRAS DE RODAS
TERMO DE COMPROMISSO Nº 087/2024</t>
  </si>
  <si>
    <t>XVI CAMPEONATO BRASILEIRO DE RUGBY EM CADEIRA DE RODAS
TERMO DE COMPROMISSO Nº 087/2024</t>
  </si>
  <si>
    <t>CAMPEONATO BRASILEIRO DE FUTEBOL DE CEGOS - SÉRIE A
TERMO DE COMPROMISSO Nº 048/2024</t>
  </si>
  <si>
    <t>TMB PLATINUM BRASILEIRO INTERCLUBES OLÍMPICO E PARALÍMPICO - CICLO III - 2024
TERMO DE COMPROMISSO Nº 056/2024</t>
  </si>
  <si>
    <t xml:space="preserve">TMB PLATINUM BRASILEIRO INTERCLUBES OLÍMPICO E PARALÍMPICO - CICLO IV - 2024
TERMO DE COMPROMISSO Nº 056/2024
</t>
  </si>
  <si>
    <t xml:space="preserve"> CAMPEONATO BRASILEIRO LOTERIAS CAIXA SUB 20 DE ATLETISMO
TERMO DE COMPROMISSO Nº 025/2024</t>
  </si>
  <si>
    <t>CAMPEONATO BRASILEIRO DE JOVENS DE NATAÇÃO 2024
TERMO DE COMPROMISSO Nº 025/2024</t>
  </si>
  <si>
    <t>CAMPEONATO BRASILEIRO LOTERIAS CAIXA DE NATAÇÃO
TERMO DE COMPROMISSO Nº 025/2024</t>
  </si>
  <si>
    <t>CAMPEONATO BRASILEIRO LOTERIAS CAIXA 2024 DE ATLETISMO
TERMO DE COMPROMISSO Nº 025/2024</t>
  </si>
  <si>
    <t>COPA DE ACESSO MÓDULO A
TERMO DE COMPROMISSO Nº 028/2024</t>
  </si>
  <si>
    <t>CAMPEONATO REGIONAL LESTE DE BOCHA PARALÍMPICA 2024
TERMO DE COMPROMISSO Nº 097/2024</t>
  </si>
  <si>
    <t>CAMPEONATO BRASILEIRO DE FUTEBOL DE AMPUTADOS SÉRIE A
TERMO DE COMPROMISSO Nº 046/2024</t>
  </si>
  <si>
    <t>CAMPEONATO BRASILEIRO DE FUTEBOL DE AMPUTADOS SÉRIE A
TERMO DE COMPROMISSO Nº 040/2024</t>
  </si>
  <si>
    <t>CAMPEONATO BRASILEIRO LOTERIAS CAIXA 2024 DE ATLETISMO
TERMO DE COMPROMISSO Nº 018/2024</t>
  </si>
  <si>
    <t>CAMPEONATO BRASILEIRO LOTERIAS CAIXA SUB 20 DE ATLETISMO
TERMO DE COMPROMISSO Nº 059/2024</t>
  </si>
  <si>
    <t>CAMPEONATO BRASILEIRO DE JOVENS DE NATAÇÃO 2024
TERMO DE COMPROMISSO Nº 059/2024</t>
  </si>
  <si>
    <t>CAMPEONATO BRASILEIRO LOTERIAS CAIXA DE HALTEROFILISMO SUB20
TERMO DE COMPROMISSO Nº 059/2024</t>
  </si>
  <si>
    <t>CAMPEONATO BRASILEIRO LOTERIAS CAIXA SUB 17 DE ATLETISMO
TERMO DE COMPROMISSO Nº 031/2024</t>
  </si>
  <si>
    <t>CAMPEONATO BRASILEIRO LOTERIAS CAIXA SUB 20 DE ATLETISMO
TERMO DE COMPROMISSO Nº 031/2024</t>
  </si>
  <si>
    <t>TMB PLATINUM BRASILEIRO INTERCLUBES OLÍMPICO E PARALÍMPICO - CICLO III - 2024
TERMO DE COMPROMISSO Nº 023/2024</t>
  </si>
  <si>
    <t>CAMPEONATO BRASILEIRO DE VOLEIBOL SENTADO 2024 - SÉRIE BRONZE
TERMO DE COMPROMISSO Nº 023/2024</t>
  </si>
  <si>
    <t>CAMPEONATO REGIONAL LESTE DE BOCHA PARALÍMPICA 2024
TERMO DE COMPROMISSO Nº 023/2024</t>
  </si>
  <si>
    <t>TMB PLATINUM BRASILEIRO INTERCLUBES OLÍMPICO E PARALÍMPICO - CICLO IV - 2024
TERMO DE COMPROMISSO Nº 023/2024</t>
  </si>
  <si>
    <t>CAMPEONATO BRASILEIRO DE BASQUETE EM CADEIRA DE RODAS - 2ª DIVISÃO;
CAMPEONATO FEMININO - 1º DIVISÃO
TERMO DE COMPROMISSO Nº 054/2024</t>
  </si>
  <si>
    <t>CAMPEONATO BRASILEIRO DE KARATÊ
TERMO DE COMPROMISSO Nº 054/2024</t>
  </si>
  <si>
    <t>CAMPEONATO BRASILEIRO DE AMPUTADOS SÉRIE B
TERMO DE COMPROMISSO Nº 052/2024</t>
  </si>
  <si>
    <t>CAMPEONATO BRASILEIRO DE FUTEBOL PC 2024
TERMO DE COMPROMISSO Nº 052/2024</t>
  </si>
  <si>
    <t>CAMPEONATO BRASILEIRO DE VOLEIBOL SENTADO 2024 – SERIE OURO
TERMO DE COMPROMISSO Nº 053/2024</t>
  </si>
  <si>
    <t>CAMPEONATO BRASILEIRO LOTERIAS CAIXA SUB 17 DE ATLETISMO
TERMO DE COMPROMISSO Nº 012/2024</t>
  </si>
  <si>
    <t xml:space="preserve"> CAMPEONATO BRASILEIRO LOTERIAS CAIXA SUB 20 DE ATLETISMO
TERMO DE COMPROMISSO Nº 012/2024</t>
  </si>
  <si>
    <t>CAMPEONATO BRASILEIRO DE AMPUTADOS SÉRIE B
TERMO DE COMPROMISSO Nº 057/2024</t>
  </si>
  <si>
    <t>COPA DE ACESSO MÓDULO A
TERMO DE COMPROMISSO Nº 075/2024</t>
  </si>
  <si>
    <t>XVI CAMPEONATO BRASILEIRO DE RUGBY EM CADEIRA DE RODAS
TERMO DE COMPROMISSO Nº 058/2024</t>
  </si>
  <si>
    <t>COPA DOS CAMPEÕES DE RUGBY EM CADEIRAS DE RODAS
TERMO DE COMPROMISSO Nº 058/2024</t>
  </si>
  <si>
    <t>CAMPEONATO BRASILEIRO DE AMPUTADOS SÉRIE B
TERMO DE COMPROMISSO Nº 070/2024</t>
  </si>
  <si>
    <t>CAMPEONATO BRASILEIRO DE FUTEBOL DE AMPUTADOS SÉRIE A
TERMO DE COMPROMISSO Nº 070/2024</t>
  </si>
  <si>
    <t>CAMPEONATO BRASILEIRO DE JOVENS DE NATAÇÃO 2024
TERMO DE COMPROMISSO Nº 017/2024</t>
  </si>
  <si>
    <t>CAMPEONATO BRASILEIRO LOTERIAS CAIXA SUB 17 DE ATLETISMO
TERMO DE COMPROMISSO Nº 060/2024</t>
  </si>
  <si>
    <t xml:space="preserve"> CAMPEONATO BRASILEIRO LOTERIAS CAIXA SUB 20 DE ATLETISMO
TERMO DE COMPROMISSO Nº 060/2024</t>
  </si>
  <si>
    <t>COPA DE ACESSO MÓDULO A E B
TERMO DE COOPERAÇÃO Nº 002/2024</t>
  </si>
  <si>
    <t>CAMPEONATO BRASILEIRO DE AMPUTADOS SÉRIE B
TERMO DE COLABORAÇÃO Nº 003/2024</t>
  </si>
  <si>
    <t>CAMPEONATO BRASILEIRO DE FUTEBOL DE AMPUTADOS SÉRIE A
TERMO DE COLABORAÇÃO Nº 003/2024</t>
  </si>
  <si>
    <t>CAMPEONATO BRASILEIRO DE FUTEBOL DE AMPUTADOS SÉRIE A
TERMO DE COMPROMISSO Nº 083/2024</t>
  </si>
  <si>
    <t>GRAND PRIX DE JUDÔ PARALÍMPICO
TERMO DE COMPROMISSO Nº 007/2024</t>
  </si>
  <si>
    <t>CAMPEONATO BRASILEIRO DE PARA-REMO 2024
TERMO DE COMPROMISSO Nº 007/2024</t>
  </si>
  <si>
    <t>CAMPEONATO BRASILEIRO DE JOVENS DE NATAÇÃO 2024
TERMO DE COMPROMISSO Nº 007/2024</t>
  </si>
  <si>
    <t>2ª COPA BRASIL DE PARAESGRIMA E CAMPEONATO BRASILEIRO DE PARAESGRIMA
TERMO DE COMPROMISSO Nº 007/2024</t>
  </si>
  <si>
    <t>TMB PLATINUM BRASILEIRO INTERCLUBES OLÍMPICO E PARALÍMPICO - CICLO III - 2024
TERMO DE COMPROMISSO Nº 019/2024</t>
  </si>
  <si>
    <t>II ETAPA NACIONAL DE PARABADMINTON 2024 SÃO PAULO - SP
TERMO DE COMPROMISSO Nº 019/2024</t>
  </si>
  <si>
    <t>IX CAMPEONATO BRASILEIRO DE PARABADMINTON 2024
IV CAMPEONATO BRASILEIRO "DIEGO MOTA" SUB 23 DE PARABADMINTON
TERMO DE COMPROMISSO Nº 019/2024</t>
  </si>
  <si>
    <t>TMB PLATINUM BRASILEIRO INTERCLUBES OLÍMPICO E PARALÍMPICO - CICLO IV - 2024
TERMO DE COMPROMISSO Nº 019/2024</t>
  </si>
  <si>
    <t>CAMPEONATO BRASILEIRO DE AMPUTADOS SÉRIE B
TERMO DE COMPROMISSO Nº 068/2024</t>
  </si>
  <si>
    <t>COPA BRASIL DE ATLETISMO DOWN 
TERMO DE COMPROMISSO Nº 085/2024</t>
  </si>
  <si>
    <t>CAMPEONATO BRASILEIRO LOTERIAS CAIXA SUB 20 DE ATLETISMO
 TERMO DE COMPROMISSO Nº 090/2024</t>
  </si>
  <si>
    <t>CAMPEONATO BRASILEIRO LOTERIAS CAIXA 2024 DE ATLETISMO
TERMO DE COMPROMISSO Nº 090/2024</t>
  </si>
  <si>
    <t>CAMPEONATO BRASILEIRO DE FUTEBOL DE AMPUTADOS SÉRIE A
TERMO DE COMPROMISSO Nº 047/2024</t>
  </si>
  <si>
    <t>CAMPEONATO BRASILEIRO DE FUTEBOL DE CEGOS - SÉRIE B
TERMO DE COMPROMISSO Nº 016/2024</t>
  </si>
  <si>
    <t>GRAND PRIX DE JUDÔ PARALÍMPICO
TERMO DE COMPROMISSO Nº 016/2024</t>
  </si>
  <si>
    <t>CAMPEONATO BRASILEIRO DE GOALBALL SÉRIE B
TERMO DE COMPROMISSO Nº 016/2024</t>
  </si>
  <si>
    <t xml:space="preserve"> CAMPEONATO BRASILEIRO LOTERIAS CAIXA SUB 20 DE ATLETISMO
TERMO DE COMPROMISSO Nº 065/2024</t>
  </si>
  <si>
    <t>CAMPEONATO BRASILEIRO LOTERIAS CAIXA 2024 DE ATLETISMO
TERMO DE COMPROMISSO Nº 065/2024</t>
  </si>
  <si>
    <t>COPA BRASIL DE FUTEBOL B2/B3
TERMO DE COMPROMISSO Nº 082/2024</t>
  </si>
  <si>
    <t>GRAND PRIX DE JUDÔ PARALÍMPICO
TERMO DE COMPROMISSO Nº 082/2024</t>
  </si>
  <si>
    <t>CAMPEONATO BRASILEIRO DE GOALBALL SÉRIE B
TERMO DE COMPROMISSO Nº 082/2024</t>
  </si>
  <si>
    <t>XVI CAMPEONATO BRASILEIRO DE RUGBY EM CADEIRA DE RODAS
TERMO DE COMPROMISSO Nº 027/2024</t>
  </si>
  <si>
    <t>CAMPEONATO BRASILEIRO DE JOVENS DE NATAÇÃO 2024
TERMO DE COMPROMISSO Nº 015/2024</t>
  </si>
  <si>
    <t>CAMPEONATO BRASILEIRO LOTERIAS CAIXA DE NATAÇÃO
TERMO DE COMPROMISSO Nº 015/2024</t>
  </si>
  <si>
    <t>CAMPEONATO BRASILEIRO LOTERIAS CAIXA 2024 DE ATLETISMO
TERMO DE COMPROMISSO Nº 015/2024</t>
  </si>
  <si>
    <t xml:space="preserve"> CAMPEONATO BRASILEIRO LOTERIAS CAIXA SUB 20 DE ATLETISMO
TERMO DE COMPROMISSO Nº 103/2024</t>
  </si>
  <si>
    <t>CAMPEONATO BRASILEIRO LOTERIAS CAIXA 2024 DE ATLETISMO
TERMO DE COMPROMISSO Nº 089/2024</t>
  </si>
  <si>
    <t>XVI CAMPEONATO BRASILEIRO DE RUGBY EM CADEIRA DE RODAS
TERMO DE COMPROMISSO Nº 009/2024</t>
  </si>
  <si>
    <t>CAMPEONATO BRASILEIRO DE AMPUTADOS SÉRIE B
TERMO DE COMPROMISSO Nº 039/2024</t>
  </si>
  <si>
    <t>OPEN INTERNACIONAL DE ATLETISMO CBDI
TERMO DE COMPROMISSO Nº 039/2024</t>
  </si>
  <si>
    <t>COPA BRASIL DE PARACICLISMO DE ESTRADA - ETAPA 4
TERMO DE COMPROMISSO Nº 039/2024</t>
  </si>
  <si>
    <t>CAMPEONATO BRASILEIRO DE JOVENS DE NATAÇÃO 2024
TERMO DE COMPROMISSO Nº 080/2024</t>
  </si>
  <si>
    <t>CAMPEONATO BRASILEIRO LOTERIAS CAIXA 2024 DE ATLETISMO 
TERMO DE COMPROMISSO Nº 098/2024</t>
  </si>
  <si>
    <t>GRAND PRIX DE JUDÔ PARALÍMPICO
TERMO DE COMPROMISSO Nº 030/2024</t>
  </si>
  <si>
    <t>CAMPEONATO BRASILEIRO LOTERIAS CAIXA 2024 DE ATLETISMO
TERMO DE COMPROMISSO Nº 030/2024</t>
  </si>
  <si>
    <t>AQUISIÇÃO DE MATERIAIS E/OU EQUIPAMENTOS</t>
  </si>
  <si>
    <t>TERMO DE COMPROMISSO Nº 02/2024</t>
  </si>
  <si>
    <t>TERMO DE COMPROMISSO Nº 03/2024</t>
  </si>
  <si>
    <t>TERMO DE COMPROMISSO Nº 04/2024</t>
  </si>
  <si>
    <t>TERMO DE COMPROMISSO Nº 05/2024</t>
  </si>
  <si>
    <t>TERMO DE COMPROMISSO Nº 06/2024</t>
  </si>
  <si>
    <t>ANEXO III
ART. 3º, II, "d" DA PORTARIA Nº 166/2020</t>
  </si>
  <si>
    <t>DOS PROGRAMAS E PROJETOS DE DESENVOLVIMENTO E MANUTENÇÃO DO DESPORTO</t>
  </si>
  <si>
    <t>OBJETO</t>
  </si>
  <si>
    <t>ENTIDADE BENEFICIADA</t>
  </si>
  <si>
    <t>CRITÉRIO DE ESCOLHA DA ENTIDADE</t>
  </si>
  <si>
    <t>VALOR PACTUADO DO OBJETO</t>
  </si>
  <si>
    <t xml:space="preserve">VALOR DESPENDIDO NO ANO </t>
  </si>
  <si>
    <t>STATUS DA PRESTAÇÃO DE CONTAS</t>
  </si>
  <si>
    <t>TRANSPORTE AÉREO, HOSPEDAGEM, TRANSPORTE RODOVIÁRIO, TRANSPORTE FLUVIAL, DIÁRIAS, MOBILIZADORES, PALESTRANTES, AUDIODESCRIÇÃO, EMPRESA DE EVENTOS, TRANSLADO, SERVIÇOS GRÁFICOS E BRINDES.</t>
  </si>
  <si>
    <t>NÃO SE APLICA</t>
  </si>
  <si>
    <t>O EVENTO "CBCP PREPARANDO O FUTURO" OCORREU NO DIA 26 DE JULHO DE 2024, DAS 09H ÀS 17H, NA UNIVERSIDADE ESTADUAL DA REGIÃO TOCANTINA DO MARANHÃO (UEMASUL), NO CENTRO DE IMPERATRIZ, NO ESTADO DO MARANHÃO. O PRINCIPAL OBJETIVO FOI FOMENTAR O PARADESPORTO NA REGIÃO, QUE AINDA NÃO POSSUÍA CLUBES FILIADOS AO COMITÊ BRASILEIRO DE CLUBES PARALÍMPICOS (CBCP).
POR MEIO DA PARTICIPAÇÃO DE UM RESPONSÁVEL LOCAL, O EVENTO TEVE COMO META APRESENTAR ÀS ENTIDADES PARADESPORTIVAS O TRABALHO DO CBCP, DESTACANDO AS VANTAGENS DA FILIAÇÃO E OFERECENDO ORIENTAÇÕES SOBRE COMO SE ASSOCIAR AO COMITÊ. DURANTE O EVENTO, FORAM ABORDADOS TEMAS IMPORTANTES, COMO O PAPEL DAS ENTIDADES NO DESENVOLVIMENTO DO ESPORTE ADAPTADO, A REGULARIZAÇÃO DOCUMENTAL E A CAPTAÇÃO DE RECURSOS. ALÉM DISSO, O EVENTO INCENTIVOU A TROCA DE EXPERIÊNCIAS ENTRE PROFISSIONAIS E REPRESENTANTES DE CLUBES, CONTRIBUINDO PARA O CRESCIMENTO SUSTENTÁVEL DO PARADESPORTO NO BRASIL. FRUTO DESSE PROJETO, ATUALMENTE 3 (TRÊS) ENTIDADES DE PRÁTICA PARADESPORTIVA – EPP CONSEGUIRAM REALIZAR A FILIAÇÃO AO CBCP.</t>
  </si>
  <si>
    <t>R$ 111.509,86</t>
  </si>
  <si>
    <t>Aprovada</t>
  </si>
  <si>
    <t xml:space="preserve">SUMMIT DE ENTIDADES PARALÍMPICAS E PARADESPORTIVAS - PREPARANDO O FUTURO </t>
  </si>
  <si>
    <t>PROJETO PROPOSTO E EXECUTADO PELO PRÓPRIO CBCP, DE FORMA A PROMOVER O ATENDIMENTO AO SETOR DO PARADESPORTO, CONSIDERANDO A NECESSIDADE DE CAPACITAÇÃO DOS GESTORES DOS CLUBES E ASSOCIAÇÕES COM RELAÇÃO AOS DIVERSOS ASSUNSTOS RELACIONADOS AO COMITÊ, AO MOVIMENTO DAS PESSOAS COM DEFICIÊNCIA NO BRASIL, BEM COMO AO DESENVOLVIMENTO E MANUTENÇÃO DO DESPORTO, ASSIM COMO ACERCA DA ORGANIZAÇÃO ADMINISTRATIVA, ENTRE OUTROS ASSUNTOS RELACIONADOS AO DESENVOLVIMENTO DO SETOR, DE MANEIRA A PROPORCIONAR CONHECIMENTO RELACIONADO ÀS ENTIDADES QUE SÃO PÚBLICO DO CBCP, EM ATENDIMENTO AO ESTATUTO SOCIAL DO CBCP.</t>
  </si>
  <si>
    <t>ANEXO IV
ART. 3º, II, "c" DA PORTARIA Nº 166/2020</t>
  </si>
  <si>
    <t>DOS PROGRAMAS E PROJETOS DE PREPARAÇÃO TÉCNICA, MANUTENÇÃO E LOCOMOÇÃO DE ATLETAS</t>
  </si>
  <si>
    <t>EXECUÇÃO DIRETA E DESCENTRALIZADA PELO CBCP</t>
  </si>
  <si>
    <t>PARCERIA ENTRE O CBCP E A ENTIDADE FILIADA, ESTABELECENDO REGRAS E CONDIÇÕES PARA O APOIO FINANCEIRO, POR MEIO DA EXECUÇÃO DIRETA DE RECURSOS PELO CBCP, À PARTICIPAÇÃO EM CAMPEONATOS QUE CONSTEM COMO PARTE DO CALENDÁRIO OFICIAL DE COMPETIÇÕES APOIADAS PELO CBCP, OU OUTROS EVENTOS APROVADOS.</t>
  </si>
  <si>
    <t>ASSOCIAÇÃO ACQUA VIDA E ESPORTE DE MARINGÁ - ACQUA VIDA</t>
  </si>
  <si>
    <t xml:space="preserve">EDITAL DE CHAMAMENTO PÚBLICO Nº 002/2024, DESTINADO A TODAS ENTIDADES FILIADAS AO COMITÊ BRASILEIRO DE CLUBES PARALÍMPICOS - CBCP. 
CONSTITUI OBJETO DO PRESENTE INSTRUMENTO O APOIO FINANCEIRO PARA PARTICIPAÇÃO DAS ENTIDADES FILIADAS AO CBCP EM COMPETIÇÕES NACIONAIS DE ESPORTES PARALÍMPICOS E/OU PARADESPORTIVOS, ORGANIZADAS PELAS CONFEDERAÇÕES OU POR ELAS OFICIALMENTE HOMOLOGADAS, E QUE SEJAM PARTE DO CALENDÁRIO OFICIAL DE COMPETIÇÕES APOIADAS PELO CBCP.
OS RECURSOS ORÇAMENTÁRIOS DISPONIBILIZADOS NO EDITAL FORAM EXECUTADOS DIRETAMENTE PELO CBCP, CABENDO A ENTIDADE O USUFRUTO DOS BENEFÍCIOS DO REFERIDO CHAMAMENTO PÚBLICO. </t>
  </si>
  <si>
    <t>EM ANÁLISE</t>
  </si>
  <si>
    <t>ASSOCIAÇÃO ALÉM DA VISÃO - AAV</t>
  </si>
  <si>
    <t>ASSOCIAÇÃO AMIGOS DO BADMINTON TOLEDO - AABT</t>
  </si>
  <si>
    <t xml:space="preserve">IX CAMPEONATO BRASILEIRO DE PARABADMINTON 2024
IV CAMPEONATO BRASILEIRO "DIEGO MOTA" SUB 23 DE PARABADMINTON
TERMO DE COMPROMISSO Nº 051/2024
</t>
  </si>
  <si>
    <t>ASSOCIAÇÃO BAIANA DE DESPORTOS ADAPTADOS - ABDA</t>
  </si>
  <si>
    <t>XVI CAMPEONATO BRASILEIRO DE RUGBY EM CADEIRA DE RODAS
TERMO DE COLABORAÇÃO Nº 001/2024</t>
  </si>
  <si>
    <t>ASSOCIAÇÃO BRASILEIRA DE RUGBY EM CADEIRA DE RODAS - ABRC</t>
  </si>
  <si>
    <t>COPA DOS CAMPEÕES DE RUGBY EM CADEIRAS DE RODAS
TERMO DE COLABORAÇÃO Nº 001/2024</t>
  </si>
  <si>
    <t>ASSOCIAÇÃO CAMPO-GRANDENSE PARADESPORTIVA DRIBLANDO AS DIFERENÇAS 
ADD-MS</t>
  </si>
  <si>
    <t xml:space="preserve">ASSOCIAÇÃO CAMPO-GRANDENSE PARADESPORTIVA DRIBLANDO AS DIFERENÇAS
ADD-MS
</t>
  </si>
  <si>
    <t xml:space="preserve">ASSOCIAÇÃO CEARENSE DE ESPORTE ADAPTADO -
ACEA
</t>
  </si>
  <si>
    <t xml:space="preserve">ASSOCIAÇÃO DE CEGOS DO RIO GRANDE DO SUL - 
 ACERGS
</t>
  </si>
  <si>
    <t xml:space="preserve">ASSOCIAÇÃO DE ESPORTES E CULTURA SUPERAÇÃO -
 AECS GIGANTES
</t>
  </si>
  <si>
    <t xml:space="preserve">ASSOCIAÇÃO DE PARAPLÉGICOS DE UBERLÂNDIA -
APARU
</t>
  </si>
  <si>
    <t>ASSOCIAÇÃO D'EFICIENCIA SUPERANDO LIMITES - ADESUL</t>
  </si>
  <si>
    <t>APROVADA</t>
  </si>
  <si>
    <t xml:space="preserve">2ª COPA BRASIL DE PARAESGRIMA E CAMPEONATO BRASILEIRO DE PARAESGRIMA
TERMO DE COMPROMISSO Nº 042/2024
</t>
  </si>
  <si>
    <t xml:space="preserve">TMB PLATINUM BRASILEIRO INTERCLUBES OLÍMPICO E PARALÍMPICO - CICLO IV - 2024
TERMO DE COMPROMISSO Nº 042/2024
</t>
  </si>
  <si>
    <t xml:space="preserve">ASSOCIAÇÃO DOS D'EFICIENTES DE SENADOR CANEDO -
ADESC
</t>
  </si>
  <si>
    <t xml:space="preserve">ASSOCIAÇÃO DOS DEFICIENTES FÍSICOS DE PELOTAS - 
ASDEFIPEL
</t>
  </si>
  <si>
    <t xml:space="preserve">ASSOCIAÇÃO DOS DEFICIENTES FÍSICOS DE UBERABA - 
ADEFU
</t>
  </si>
  <si>
    <t xml:space="preserve">ASSOCIAÇÃO DOS DEFICIENTES FÍSICOS DO ALTO URUGUAI - 
ADAU
</t>
  </si>
  <si>
    <t xml:space="preserve">ASSOCIAÇÃO DOS DEFICIENTES FÍSICOS DO AMAZONAS - 
ADEFA
</t>
  </si>
  <si>
    <t xml:space="preserve">ASSOCIAÇÃO DOS DEFICIENTES FÍSICOS DO ESTADO DE GOIÁS - ADFEGO
</t>
  </si>
  <si>
    <t>ASSOCIAÇÃO DOS DEFICIENTES FÍSICOS DO ESTADO DE PERNAMBUCO - ADEFEPE</t>
  </si>
  <si>
    <t>ASSOCIAÇÃO DOS DEFICIENTES POR AMPUTAÇÃO DE MARINGÁ - ASSAMA</t>
  </si>
  <si>
    <t>ASSOCIAÇÃO EDUCAÇÃO-ESPORTE DOS PORTADORES DE NECESSIDADES EDUCATIVAS ESPECIAIS &amp; AMIGOS  - AEEP</t>
  </si>
  <si>
    <t>ASSOCIAÇÃO ESPORTE+</t>
  </si>
  <si>
    <t>APROVADA COM RESSALVAS</t>
  </si>
  <si>
    <t xml:space="preserve">MEETING BRASILEIRO DE NATAÇÃO CBDI
TERMO DE COMPROMISSO Nº 001/2024
</t>
  </si>
  <si>
    <t xml:space="preserve">ASSOCIAÇÃO ESPORTE+ </t>
  </si>
  <si>
    <t xml:space="preserve">COPA DOS CAMPEÕES DE RUGBY EM CADEIRAS DE RODAS
TERMO DE COMPROMISSO Nº 061/2024
</t>
  </si>
  <si>
    <t>ASSOCIAÇÃO ESPORTIVA E CULTURAL BRASÍLIA QUAD RUGBY - 
BSB QUAD</t>
  </si>
  <si>
    <t xml:space="preserve">ASSOCIAÇÃO ESPORTIVA E CULTURAL MINAS GERAIS QUAD RUGBY - MG QUAD
</t>
  </si>
  <si>
    <t>ASSOCIAÇÃO GAÚCHA DE FUTSAL PARA CEGOS - AGAFUC</t>
  </si>
  <si>
    <t>ASSOCIAÇÃO MAIS ACESSÍVEL - AMA</t>
  </si>
  <si>
    <t>ASSOCIAÇÃO MARILIENSE DE ESPORTES INCLUSIVOS - AMEI</t>
  </si>
  <si>
    <t>ASSOCIAÇÃO MATOGROSSENSE DE DEFICIENTES - AMDE</t>
  </si>
  <si>
    <t xml:space="preserve">CAMPEONATO REGIONAL LESTE DE BOCHA PARALÍMPICA 2024
TERMO DE COMPROMISSO Nº 097/2024
</t>
  </si>
  <si>
    <t>ASSOCIAÇÃO MINEIRA PARADESPORTO - 
AM PARADESPORTO</t>
  </si>
  <si>
    <t>ASSOCIAÇÃO OURINHENSE DE BEM ESTAR - AOBE</t>
  </si>
  <si>
    <t>ASSOCIAÇÃO PANTANAL ESPORTE CLUBE FUTEBOL DE AMPUTADOS DO MATO GROSSO DO SUL - APEC</t>
  </si>
  <si>
    <t xml:space="preserve">ASSOCIAÇÃO PARADESPORTIVA DE DEFICIÊNCIA INTELECTUAL DE JOINVILLE  - APADI
</t>
  </si>
  <si>
    <t xml:space="preserve">ASSOCIAÇÃO PARADESPORTIVA DE NOVO HORIZONTE - APNH
</t>
  </si>
  <si>
    <t xml:space="preserve">CAMPEONATO BRASILEIRO LOTERIAS CAIXA DE HALTEROFILISMO SUB20
TERMO DE COMPROMISSO Nº 059/2024
</t>
  </si>
  <si>
    <t>ASSOCIAÇÃO PARADESPORTIVA DO NORTE - APAN</t>
  </si>
  <si>
    <t>ASSOCIAÇÃO PARADESPORTIVA E ESPORTIVA DE BELO HORIZONTE - APEBH</t>
  </si>
  <si>
    <t xml:space="preserve">CAMPEONATO REGIONAL LESTE DE BOCHA PARALÍMPICA 2024
TERMO DE COMPROMISSO Nº 023/2024
</t>
  </si>
  <si>
    <t xml:space="preserve">TMB PLATINUM BRASILEIRO INTERCLUBES OLÍMPICO E PARALÍMPICO - CICLO IV - 2024
TERMO DE COMPROMISSO Nº 023/2024
</t>
  </si>
  <si>
    <t xml:space="preserve">CAMPEONATO BRASILEIRO DE BASQUETE EM CADEIRA DE RODAS - 2ª DIVISÃO;
CAMPEONATO FEMININO - 1º DIVISÃO
TERMO DE COMPROMISSO Nº 054/2024
</t>
  </si>
  <si>
    <t>ASSOCIAÇÃO PARAOLÍMPICA PATENSE - APP</t>
  </si>
  <si>
    <t>ASSOCIAÇÃO PARAOLÍMPICA RIVER PLATE - APR</t>
  </si>
  <si>
    <t>ASSOCIAÇÃO PERNAMBUCANA PARA AMPUTADOS - APFA</t>
  </si>
  <si>
    <t>ASSOCIAÇÃO PETROLINENSE DE ATLETISMO - APA</t>
  </si>
  <si>
    <t>ASSOCIAÇÃO REGIONAL DE ATIVIDADES ADAPTADAS - ARAA</t>
  </si>
  <si>
    <t>ASSOCIAÇÃO SANTA CRUZENSE DA PESSOA COM DEFICIÊNCIA FÍSICA - ASPEDE</t>
  </si>
  <si>
    <t>ASSOCIAÇÃO SANTER DE AÇÃO COMUNITÁRIA - SANTER</t>
  </si>
  <si>
    <t>ASSOCIAÇÃO SOROCABA PARA DESPORTO DE AMPUTADOS - ASDA</t>
  </si>
  <si>
    <t>CENTRO ESPORTIVO PARA PESSOAS ESPECIAIS - CEPE</t>
  </si>
  <si>
    <t>CENTRO INTEGRADO DE DESENVOLVIMENTO DO ESPORTE PARALÍMPICO - CIDEP</t>
  </si>
  <si>
    <t>COPA DE ACESSO MÓDULO A E B
TERMO DE COLABORAÇÃO Nº 002/2024</t>
  </si>
  <si>
    <t>CONFEDERAÇÃO BRASILEIRA DE BASQUETE EM CADEIRA DE RODAS - CBBC</t>
  </si>
  <si>
    <t>CONFEDERAÇÃO BRASILEIRA DE FUTEBOL DE AMPUTADOS - CBFA</t>
  </si>
  <si>
    <t>FUTEBOL DE AMPUTADOS DE RIO DAS OSTRAS - FARO</t>
  </si>
  <si>
    <t>GRÊMIO NÁUTICO UNIÃO - GNU</t>
  </si>
  <si>
    <t xml:space="preserve">TMB PLATINUM BRASILEIRO INTERCLUBES OLÍMPICO E PARALÍMPICO - CICLO III - 2024
TERMO DE COMPROMISSO Nº 019/2024
</t>
  </si>
  <si>
    <t>IATE CLUBE DE BRASÍLIA - IATE</t>
  </si>
  <si>
    <t>IX CAMPEONATO BRASILEIRO DE PARABADMINTON 2024
IV CAMPEONATO BRASILEIRO "DIEGO MOTA" SUB 23 DE PARABADMINTON
TERMO DE COMPROMISSO Nº 019/2024</t>
  </si>
  <si>
    <t>INSTITUTO AMAPAENSE DE ESPORTES ADAPTADOS - INSTITUTO BARROS</t>
  </si>
  <si>
    <t>INSTITUTO LONDRINENSE DE EDUCAÇÃO PARA CRIANÇAS EXCEPCIONAIS - ILECE</t>
  </si>
  <si>
    <t xml:space="preserve">CAMPEONATO BRASILEIRO LOTERIAS CAIXA SUB 20 DE ATLETISMO
 TERMO DE COMPROMISSO Nº 090/2024
</t>
  </si>
  <si>
    <t>INSTITUTO REVIVER - IR</t>
  </si>
  <si>
    <t>INSTITUTO SOCIAL O CAMINHO DA VIDA - INSTITUTO SÓ VIDA - SÓ VIDA</t>
  </si>
  <si>
    <t>INSTITUTO SUL MATO-GROSSENSE PARA CEGOS FLORISVALDO VARGAS - ISMAC</t>
  </si>
  <si>
    <t>INSTITUTO TEREZINHA GUILHERMINA - ITG</t>
  </si>
  <si>
    <t>INSTUTO ROBERTO MIRANDA - IRM</t>
  </si>
  <si>
    <t>MOVIMENTO SUPERAÇÃO - SUPERAÇÃO</t>
  </si>
  <si>
    <t>PRAIA CLUBE - PRAIA</t>
  </si>
  <si>
    <t>RONDONÓPOLIS ASSOCIAÇÃO DE ATLETISMO E ESPORTE INCLUSIVO - RAAEI</t>
  </si>
  <si>
    <t xml:space="preserve">RS PARADESPORTO
</t>
  </si>
  <si>
    <t>SAÚDE ESPORTE SOCIEDADE ESPORTIVA - SAÚDE</t>
  </si>
  <si>
    <t>SOCIEDADE AMIGOS DO DEFICIENTE FÍSICO DO RN - SADEF/RN</t>
  </si>
  <si>
    <t xml:space="preserve">TIJUCA TÊNIS CLUBE - TIJUCA
</t>
  </si>
  <si>
    <t>UNIÃO DOS ATLETAS CEGOS DO DF  - UNIACE</t>
  </si>
  <si>
    <t>URECE ESPORTE E CULTURA - URECE</t>
  </si>
  <si>
    <t>TERMO DE COMPROMISSO Nº 11/2024</t>
  </si>
  <si>
    <t>ASSOCIAÇÃO DESPORTIVA ADAPTADA BLUE ANGELS - ADABA</t>
  </si>
  <si>
    <t>EDITAL DE CHAMAMENTO PÚBLICO Nº 002/2024, DESTINADO A TODAS ENTIDADES FILIADAS AO COMITÊ BRASILEIRO DE CLUBES PARALÍMPICOS - CBCP.</t>
  </si>
  <si>
    <t>CONSTITUI OBJETO DO PRESENTE INSTRUMENTO O APOIO FINANCEIRO PARA PARTICIPAÇÃO DAS ENTIDADES FILIADAS AO CBCP EM COMPETIÇÕES NACIONAIS DE ESPORTES PARALÍMPICOS E/OU PARADESPORTIVOS, ORGANIZADAS PELAS CONFEDERAÇÕES OU POR ELAS OFICIALMENTE HOMOLOGADAS, E QUE SEJAM PARTE DO CALENDÁRIO OFICIAL DE COMPETIÇÕES APOIADAS PELO CBCP.</t>
  </si>
  <si>
    <t xml:space="preserve">OS RECURSOS ORÇAMENTÁRIOS DISPONIBILIZADOS NO EDITAL FORAM EXECUTADOS DIRETAMENTE PELO CBCP, CABENDO A ENTIDADE O USUFRUTO DOS BENEFÍCIOS DO REFERIDO CHAMAMENTO PÚBLICO. </t>
  </si>
  <si>
    <t>TERMO DE COMPROMISSO Nº 13/2024</t>
  </si>
  <si>
    <t>ASSOCIAÇÃO DOS DEFICIÊNTES FÍSICOS DE SÃO MIGUEL DOS CAMPOS - ADEFSMIC</t>
  </si>
  <si>
    <t>TERMO DE COMPROMISSO Nº 14/2024</t>
  </si>
  <si>
    <t>ASSOCIAÇÃO KADEIRANTES INTEGRADOS COM O GERENCIAMENTO DOS SPORTS - KINGS MARINGÁ</t>
  </si>
  <si>
    <t>TERMO DE COMPROMISSO Nº 21/2024</t>
  </si>
  <si>
    <t>RIO DE JANEIRO POWER SOCCER CLUBE - RJPS</t>
  </si>
  <si>
    <t>TERMO DE COMPROMISSO Nº 22/2024</t>
  </si>
  <si>
    <t>CLUB ATHLETICO PAULISTANO - CAP</t>
  </si>
  <si>
    <t>TERMO DE COMPROMISSO Nº 24/2024</t>
  </si>
  <si>
    <t>INSTITUTO NOVO SER ACESSIBILIDADE PLENA E INCLUSÃO SOCIAL - NOVO SER</t>
  </si>
  <si>
    <t>TERMO DE COMPROMISSO Nº 25/2024</t>
  </si>
  <si>
    <t>ASSOCIAÇÃO DE PESSOAS COM DEFICIÊNLCIA DE CARUARU - APODEC</t>
  </si>
  <si>
    <t>TERMO DE COMPROMISSO Nº 29/2024</t>
  </si>
  <si>
    <t>INSTITUTO ATHLON DE DESENVOLVIMENTO ESPORTIVO - ATHLON</t>
  </si>
  <si>
    <t>TERMO DE COMPROMISSO Nº 34/2024</t>
  </si>
  <si>
    <t>ASSOCIAÇÃO PARADESPORTIVA DO INTERIOR DA BAHIA - APIB</t>
  </si>
  <si>
    <t>TERMO DE COMPROMISSO Nº 35/2024</t>
  </si>
  <si>
    <t>ESPORTE CLUBE PINHEIROS - ECP</t>
  </si>
  <si>
    <t>TERMO DE COMPROMISSO Nº 37/2024</t>
  </si>
  <si>
    <t>ASSOCIAÇÃO DE EDUCAÇÃO ESPECIAL MÃOS DADAS - AEEMD</t>
  </si>
  <si>
    <t>TERMO DE COMPROMISSO Nº 43/2024</t>
  </si>
  <si>
    <t>GRUPO DE AJUDA DOS AMIGOS DEFICIENTES - GAADIN</t>
  </si>
  <si>
    <t>TERMO DE COMPROMISSO Nº 45/2024</t>
  </si>
  <si>
    <t>RECREIO DA JUVENTUDE - RJ</t>
  </si>
  <si>
    <t>TERMO DE COMPROMISSO Nº 49/2024</t>
  </si>
  <si>
    <t>APAE SANTA IZABEL DO OESTE - APAE</t>
  </si>
  <si>
    <t>TERMO DE COMPROMISSO Nº 62/2024</t>
  </si>
  <si>
    <t>UNIÃO METROPOLITANA PARADESPORTIVA DE MARINGÁ - UMPM</t>
  </si>
  <si>
    <t>TERMO DE COMPROMISSO Nº 63/2024</t>
  </si>
  <si>
    <t>UNIÃO DE CEGOS D. PEDRO II - UNICEP</t>
  </si>
  <si>
    <t>TERMO DE COMPROMISSO Nº 64/2024</t>
  </si>
  <si>
    <t>ASSOCIAÇÃO DOS DEFICIENTES DE APARECIDA DE GOIÂNIA - ADAP</t>
  </si>
  <si>
    <t>TERMO DE COMPROMISSO Nº 71/2024</t>
  </si>
  <si>
    <t>INSTITUTO VICTOREM</t>
  </si>
  <si>
    <t>TERMO DE COMPROMISSO Nº 72/2024</t>
  </si>
  <si>
    <t>ASSOCIAÇÃO DOS DEFICIENTES VISUAIS DE MATO GROSSO DO SUL - ADVIMS</t>
  </si>
  <si>
    <t>TERMO DE COMPROMISSO Nº 73/2024</t>
  </si>
  <si>
    <t>CENTRO DE TREINAMENTO DE EDUCAÇÃO FÍSICA ESPECIAL - CETEFE</t>
  </si>
  <si>
    <t>TERMO DE COMPROMISSO Nº 74/2024</t>
  </si>
  <si>
    <t>ASSOCIAÇÃO DESPORTIVA PARA DEFICIENTES - ADD</t>
  </si>
  <si>
    <t>TERMO DE COMPROMISSO Nº 76/2024</t>
  </si>
  <si>
    <t>ASSOCIAÇÃO DOS SURDOS DE MARINGÁ - ASUMAR</t>
  </si>
  <si>
    <t>TERMO DE COMPROMISSO Nº 77/2024</t>
  </si>
  <si>
    <t>CLUBE DOS DEFICIENTES FÍSICOS DO PARÁ - ALL STAR RODAS</t>
  </si>
  <si>
    <t>TERMO DE COMPROMISSO Nº 78/2024</t>
  </si>
  <si>
    <t>ASSOCIAÇÃO SANTO ANTONIENSE DOS DEFICIENTES VISUAIS - ASDEV</t>
  </si>
  <si>
    <t>TERMO DE COMPROMISSO Nº 79/2024</t>
  </si>
  <si>
    <t>INSTITUTO DE POLÍTICAS INCLUSIVAS - PARADESPORTO RIO</t>
  </si>
  <si>
    <t>TERMO DE COMPROMISSO Nº 81/2024</t>
  </si>
  <si>
    <t>ASSOCIAÇÃO NITEROIENSE DE DEFICIENTES FÍSICOS - ANDEF</t>
  </si>
  <si>
    <t>TERMO DE COMPROMISSO Nº 84/2024</t>
  </si>
  <si>
    <t>ASSOCIAÇÃO PARAIBANA DE CEGOS - APACE</t>
  </si>
  <si>
    <t>TERMO DE COMPROMISSO Nº 88/2024</t>
  </si>
  <si>
    <t>CENTRO DE PESQUISA E REABILITAÇÃO VISUAL DE ITAPETININGA - CEPREVI</t>
  </si>
  <si>
    <t>TERMO DE COMPROMISSO Nº 93/2024</t>
  </si>
  <si>
    <t>SERVIÇO DE ASSISTÊNCIA SÃO JOSÉ DO OPERÁRIO - SASJO</t>
  </si>
  <si>
    <t>TERMO DE COMPROMISSO Nº 94/2024</t>
  </si>
  <si>
    <t>ASSOCIAÇÃO JEQUIEENSE DE CEGOS - AJECE</t>
  </si>
  <si>
    <t>TERMO DE COMPROMISSO Nº 95/2024</t>
  </si>
  <si>
    <t>INSTITUTO BARUERI PARAOLÍMPICO - IBP</t>
  </si>
  <si>
    <t>TERMO DE COMPROMISSO Nº 99/2024</t>
  </si>
  <si>
    <t>NÚCLEO AVANÇADO DE ESPORTE, CULTURA E LAZER - NAVES/RJ</t>
  </si>
  <si>
    <t>TERMO DE COMPROMISSO Nº 100/2024</t>
  </si>
  <si>
    <t>INSTITUTO PARADESPORTIVO DO AMAZONAS - IPA</t>
  </si>
  <si>
    <t>TERMO DE COMPROMISSO Nº 101/2024</t>
  </si>
  <si>
    <t>ASSOCIAÇÃO ATLÉTICA ANTHARES - AAA</t>
  </si>
  <si>
    <t>TERMO DE COMPROMISSO Nº 102/2024</t>
  </si>
  <si>
    <t>ASSOCIAÇÃO PARADESPORTIVA DE INTEGRAÇÃO NAURÚ - NAURÚ</t>
  </si>
  <si>
    <t>TERMO DE COMPROMISSO Nº 104/2024</t>
  </si>
  <si>
    <t>ASSOCIAÇÃO DOS DEFICIENTES VISUAIS DE RIBEIRÃO PRETO - ADEVIRP</t>
  </si>
  <si>
    <t>TERMO DE COMPROMISSO Nº 105/2024</t>
  </si>
  <si>
    <t>ASSOCIAÇÃO PARADESPORTIVA JR SP</t>
  </si>
  <si>
    <t>TERMO DE COMPROMISSO Nº 106/2024</t>
  </si>
  <si>
    <t>ASSOCIAÇÃO DE ATLETAS PARALÍMPICOS DA BAHIA - AAPBA</t>
  </si>
  <si>
    <t>TERMO DE COMPROMISSO Nº 108/2024</t>
  </si>
  <si>
    <t>ASSOCIAÇÃO DOS DEFICIENTE VISUAIS DE TAUBATÉ E VALE DO PARAÍBA - ADV-VALE</t>
  </si>
  <si>
    <t>TERMO DE COMPROMISSO Nº 109/2024</t>
  </si>
  <si>
    <t>INSTITUTO CATARINENSE DE ESPORTES PARA DEFICIENTES - ICED</t>
  </si>
  <si>
    <t>TERMO DE COMPROMISSO Nº 110/2024</t>
  </si>
  <si>
    <t>TIME PARACAPITAL</t>
  </si>
  <si>
    <t>TERMO DE COMPROMISSO Nº 111/2024</t>
  </si>
  <si>
    <t>ASSOCIAÇÃO ESPORTIVA SIDERÚRGICA DE TUBARÃO - AEST</t>
  </si>
  <si>
    <t>TERMO DE COMPROMISSO Nº 112/2024</t>
  </si>
  <si>
    <t>CLUBE AMIGOS DOS DEFICIENTES - CAD</t>
  </si>
  <si>
    <t>TERMO DE COMPROMISSO Nº 113/2024</t>
  </si>
  <si>
    <t>DOURADOS PARALÍMPICO</t>
  </si>
  <si>
    <t>TERMO DE COMPROMISSO Nº 114/2024</t>
  </si>
  <si>
    <t>ASSOCIAÇÃO SANTARENA DE DESPORTO PARALÍMPICO - ASDEPA</t>
  </si>
  <si>
    <t>TERMO DE COMPROMISSO Nº 115/2024</t>
  </si>
  <si>
    <t>ASSOCIAÇÃO DOS PARATLETAS DE CASCAVEL - APAC</t>
  </si>
  <si>
    <t>TERMO DE COMPROMISSO Nº 116/2024</t>
  </si>
  <si>
    <t>ASSOCIAÇÃO ATLÉTICA DAS PESSOAS COM DEFICIÊNCIA DA PARAÍBA - AAPD/PB</t>
  </si>
  <si>
    <t>TERMO DE COOPERAÇÃO Nº 004/2024</t>
  </si>
  <si>
    <t>ASSOCIAÇÃO NACIONAL DE DESPORTO PARA DEFICIENTES - ANDE</t>
  </si>
  <si>
    <t>TERMO DE COOPERAÇÃO Nº 005/2024</t>
  </si>
  <si>
    <t>CONFEDERAÇÃO BRASILEIRA DE VOLEIBOL PARA DEFICIENTES - CBVD</t>
  </si>
  <si>
    <t>PARCERIA ENTRE O CBCP E A ENTIDADE FILIADA, ESTABELECENDO REGRAS E CONDIÇÕES PARA O APOIO FINANCEIRO, POR MEIO DA EXECUÇÃO DIRETA DE RECURSOS PELO CBCP, PARA AQUISIÇÃO DE MATERIAIS E EQUIPAMENTOS COM VISTAS A ATUALIZAÇÃO DOS PARQUES ESPORTIVOS DAS ENTIDADES.</t>
  </si>
  <si>
    <t>ASSOCIAÇÃO NITEROIENSE DOS DEFICIENTES FÍSICOS - ANDEF</t>
  </si>
  <si>
    <t>EDITAL DE CHAMAMENTO PÚBLICO Nº 001/2023, DESTINADO AS ENTIDADES FILIADAS NATAS AO COMITÊ BRASILEIRO DE CLUBES PARALÍMPICOS - CBCP.</t>
  </si>
  <si>
    <t>EM PRAZO DE APRESENTAÇÃO</t>
  </si>
  <si>
    <t>CONSTITUI OBJETO FORMALIZAR A PARCERIA ENTRE O CBCP E A ENTIDADE FILIADA NATA, QUANTO AO PROJETO PROPOSTO PARA APOIO FINANCEIRO DO CBCP PARA MATERIAL E/OU EQUIPAMENTO PARADESPORTIVO, COM PROCEDIMENTO DE COMPRA E CONTRATAÇÃO REALIZADO PELO CBCP, COM ESTRITA OBSERVÂNCIA AOS PRINCÍPIOS GERAIS DA ADMINISTRAÇÃO PÚBLICA E ÀS DISPOSIÇÕES CONTIDAS NO REGULAMENTO DE COMPRAS E CONTRATAÇÕES, RESPEITADAS AS INDICAÇÕES DAS ENTIDADES NACIONAIS DE ADMINISTRAÇÃO PARADESPORTIVAS - ENAP DAS MODALIDADES PARALÍMPICAS/PARADESPORTIVAS.</t>
  </si>
  <si>
    <t>GRUPO DE AMIGOS DEFICIENTES E ESPORTISTAS DE CAMPINAS - GADECAMP</t>
  </si>
  <si>
    <t>NÚCLEO AVANÇADO DE ESPORTE, CULTURA E LAZER - NAVES</t>
  </si>
  <si>
    <t xml:space="preserve">
APÓS ANÁLISE TÉCNICA E POSTERIOR APROVAÇÃO DA DIRETORIA EXECUTIVA DO CBCP, FOI AUTORIZADA A UTILIZAÇÃO DO SALDO REMANESCENTE DA PROGRAMAÇÃO INICIAL DO EDITAL DE CHAMAMENTO PÚBLICO Nº 002/2024 PARA ABARCAR EVENTUAIS VALORES EXCEDENTES DE PROJETOS APRESENTADOS NO ÂMBITO DO REFERIDO EDITAL. TAL FATO FEZ COM QUE FOSSEM DISPENDIDOS PARA OS CLUBES ADAU, APA,  ADESUL, AECS GIGANTES, PRAIA CLUBE, ASSAMA, IATE CLUBE DE BRASÍLIA, INSTITUTO REVIVER, ASDA, ALÉM DA ASSOCIAÇÃO BRASILEIRA DE RUGBY EM CADEIRA DE RODAS O VALOR DE R$ 81.933,91. ALÉM DOS CUSTOS DISPENDIDOS PARA OS CLUBES ACQUAVIDA E GNU QUE TIVERAM COMPETIÇÕES CANCELADAS A MENOS DE UMA SEMANA DA DATA MARCADA, QUANDO O CBCP JÁ HAVIA ADQUIRIDO PASSAGENS AÉREAS PARA OS ATLETAS E COMISSÃO TÉCNICA QUE NÃO FORAM UTILIZADAS, TENDO ESSAS AQUISIÇÕES O VALOR DE R$ 26.874,15. TOTALIZANDO O VALOR DE R$ 108.808,06.
</t>
  </si>
  <si>
    <t>ANEXO V</t>
  </si>
  <si>
    <t>DESPESAS ADMINISTRATIVAS</t>
  </si>
  <si>
    <t>ART. 3º, II, "e" DA PORTARIA Nº 166/2020</t>
  </si>
  <si>
    <t>ITEM</t>
  </si>
  <si>
    <t>VALORES</t>
  </si>
  <si>
    <t>Despesas com Pessoal/Encargos/Benefícios</t>
  </si>
  <si>
    <t>Despesas Gerais Administrativas</t>
  </si>
  <si>
    <t>Tarifas Bancárias</t>
  </si>
  <si>
    <t>Impostos e Taxas</t>
  </si>
  <si>
    <t>ANEXO VI</t>
  </si>
  <si>
    <t xml:space="preserve">MEMÓRIA DE CÁLCULO DE RESUMO </t>
  </si>
  <si>
    <t>DESPESAS ATIVIDADE FIM E MEIO NO EXERCÍCIO 2024</t>
  </si>
  <si>
    <t xml:space="preserve">DESCRIÇÃO </t>
  </si>
  <si>
    <t>VALOR</t>
  </si>
  <si>
    <t>ANEXO II - DA UTILIZAÇÃO DOS RECURSOS</t>
  </si>
  <si>
    <t>Execução Direta pelo CBCP</t>
  </si>
  <si>
    <t>DESPESAS ADMINISTRATIVAS DO CBCP</t>
  </si>
  <si>
    <t>Não se Aplica</t>
  </si>
  <si>
    <t>RECEITAS NO EXERCÍCIO 2024</t>
  </si>
  <si>
    <t>Oriundas da Lei nº 13.756/2018</t>
  </si>
  <si>
    <t>DIFERENÇA ENTRE RECEITAS E DESPESAS TOTAIS NO EXERCÍCIO 2024</t>
  </si>
  <si>
    <t>Receitas</t>
  </si>
  <si>
    <t>Despesas Totais</t>
  </si>
  <si>
    <t>DISPONIBILIDADE DE RECURSOS NA DATA BASE EM 31/12/2024</t>
  </si>
  <si>
    <t>INSTITUIÇÃO FINANCEIRA</t>
  </si>
  <si>
    <t>SALDO EM C/C E POUPANÇA</t>
  </si>
  <si>
    <t>Valor remanescente de 2023 e 2024 + rendimentos CDB/FIC 577550569-3 e 577550572-3 - Área Fim</t>
  </si>
  <si>
    <t>Valor remanescente de 2023 e 2024 + rendimentos FIC  577550571-5 e 577526076-3 - Área Meio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</si>
</sst>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4" formatCode="_-&quot;R$&quot;\ * #,##0.00_-;\-&quot;R$&quot;\ * #,##0.00_-;_-&quot;R$&quot;\ * &quot;-&quot;??_-;_-@_-"/>
    <numFmt numFmtId="164" formatCode="&quot;R$&quot;\ #,##0.00"/>
    <numFmt numFmtId="165" formatCode="_-[$R$-416]\ * #,##0.00_-;\-[$R$-416]\ * #,##0.00_-;_-[$R$-416]\ * &quot;-&quot;??_-;_-@_-"/>
    <numFmt numFmtId="166" formatCode="&quot;$&quot;#,##0.00"/>
  </numFmts>
  <fonts count="33" x14ac:knownFonts="1">
    <font>
      <sz val="11"/>
      <color theme="1"/>
      <name val="Calibri"/>
      <family val="2"/>
      <scheme val="minor"/>
    </font>
    <font>
      <sz val="11"/>
      <color theme="1"/>
      <name val="Calibri"/>
      <family val="2"/>
      <scheme val="minor"/>
    </font>
    <font>
      <sz val="12"/>
      <color theme="1"/>
      <name val="Cosmos Light"/>
      <family val="3"/>
    </font>
    <font>
      <sz val="11"/>
      <color theme="1"/>
      <name val="Cosmos Light"/>
      <family val="3"/>
    </font>
    <font>
      <b/>
      <sz val="20"/>
      <color theme="0"/>
      <name val="Aptos"/>
      <family val="2"/>
    </font>
    <font>
      <b/>
      <sz val="12"/>
      <color theme="4" tint="-0.499984740745262"/>
      <name val="Aptos"/>
      <family val="2"/>
    </font>
    <font>
      <sz val="12"/>
      <color theme="1"/>
      <name val="Aptos"/>
      <family val="2"/>
    </font>
    <font>
      <sz val="12"/>
      <name val="Aptos"/>
      <family val="2"/>
    </font>
    <font>
      <b/>
      <sz val="12"/>
      <color theme="1"/>
      <name val="Aptos"/>
      <family val="2"/>
    </font>
    <font>
      <sz val="12"/>
      <color rgb="FF000000"/>
      <name val="Aptos"/>
      <family val="2"/>
    </font>
    <font>
      <b/>
      <sz val="14"/>
      <color theme="1"/>
      <name val="Aptos"/>
      <family val="2"/>
    </font>
    <font>
      <b/>
      <sz val="26"/>
      <color theme="0"/>
      <name val="Aptos"/>
      <family val="2"/>
    </font>
    <font>
      <b/>
      <sz val="24"/>
      <color theme="0"/>
      <name val="Aptos"/>
      <family val="2"/>
    </font>
    <font>
      <b/>
      <sz val="14"/>
      <color rgb="FF002060"/>
      <name val="Aptos"/>
      <family val="2"/>
    </font>
    <font>
      <b/>
      <sz val="20"/>
      <color rgb="FFFFFFFF"/>
      <name val="Cosmos Light"/>
      <family val="3"/>
    </font>
    <font>
      <b/>
      <sz val="14"/>
      <color rgb="FF203764"/>
      <name val="Cosmos Light"/>
      <family val="3"/>
    </font>
    <font>
      <b/>
      <sz val="12"/>
      <color rgb="FF203764"/>
      <name val="Cosmos Light"/>
      <family val="3"/>
    </font>
    <font>
      <b/>
      <sz val="16"/>
      <color rgb="FFFFFFFF"/>
      <name val="Cosmos Light"/>
      <family val="3"/>
    </font>
    <font>
      <sz val="16"/>
      <color rgb="FF000000"/>
      <name val="Cosmos Light"/>
      <family val="3"/>
    </font>
    <font>
      <i/>
      <sz val="16"/>
      <color rgb="FFFFFFFF"/>
      <name val="Cosmos Light"/>
      <family val="3"/>
    </font>
    <font>
      <b/>
      <sz val="11"/>
      <color rgb="FF000000"/>
      <name val="Cosmos Light"/>
      <family val="3"/>
    </font>
    <font>
      <sz val="12"/>
      <color rgb="FF000000"/>
      <name val="Cosmos Light"/>
      <family val="3"/>
    </font>
    <font>
      <b/>
      <sz val="12"/>
      <color rgb="FFFFFFFF"/>
      <name val="Cosmos Light"/>
      <family val="3"/>
    </font>
    <font>
      <b/>
      <sz val="14"/>
      <color rgb="FFFFFFFF"/>
      <name val="Cosmos Light"/>
      <family val="3"/>
    </font>
    <font>
      <b/>
      <sz val="12"/>
      <color rgb="FF000000"/>
      <name val="Cosmos Light"/>
      <family val="3"/>
    </font>
    <font>
      <sz val="12"/>
      <color rgb="FFFFFFFF"/>
      <name val="Cosmos Light"/>
      <family val="3"/>
    </font>
    <font>
      <sz val="12"/>
      <name val="Cosmos Light"/>
      <family val="3"/>
    </font>
    <font>
      <b/>
      <sz val="12"/>
      <color theme="0"/>
      <name val="Cosmos Light"/>
      <family val="3"/>
    </font>
    <font>
      <b/>
      <sz val="16"/>
      <color theme="1"/>
      <name val="Aptos"/>
      <family val="2"/>
    </font>
    <font>
      <b/>
      <sz val="14"/>
      <color theme="1"/>
      <name val="Calibri"/>
      <family val="2"/>
      <scheme val="minor"/>
    </font>
    <font>
      <b/>
      <sz val="16"/>
      <color theme="1"/>
      <name val="Cosmos Light"/>
    </font>
    <font>
      <b/>
      <sz val="18"/>
      <color theme="1"/>
      <name val="Aptos"/>
      <family val="2"/>
    </font>
    <font>
      <b/>
      <sz val="18"/>
      <color theme="1"/>
      <name val="Cosmos Light"/>
    </font>
  </fonts>
  <fills count="1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rgb="FF203764"/>
        <bgColor rgb="FF000000"/>
      </patternFill>
    </fill>
    <fill>
      <patternFill patternType="solid">
        <fgColor rgb="FFD9D9D9"/>
        <bgColor rgb="FF000000"/>
      </patternFill>
    </fill>
    <fill>
      <patternFill patternType="solid">
        <fgColor rgb="FFFFFFFF"/>
        <bgColor rgb="FF000000"/>
      </patternFill>
    </fill>
    <fill>
      <patternFill patternType="solid">
        <fgColor rgb="FFE2EFDA"/>
        <bgColor rgb="FF000000"/>
      </patternFill>
    </fill>
    <fill>
      <patternFill patternType="solid">
        <fgColor theme="4" tint="-0.499984740745262"/>
        <bgColor rgb="FF000000"/>
      </patternFill>
    </fill>
    <fill>
      <patternFill patternType="solid">
        <fgColor theme="0"/>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rgb="FF000000"/>
      </top>
      <bottom style="thin">
        <color rgb="FF000000"/>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07">
    <xf numFmtId="0" fontId="0" fillId="0" borderId="0" xfId="0"/>
    <xf numFmtId="0" fontId="2" fillId="0" borderId="0" xfId="0" applyFont="1"/>
    <xf numFmtId="44" fontId="2" fillId="0" borderId="0" xfId="0" applyNumberFormat="1" applyFont="1"/>
    <xf numFmtId="0" fontId="2" fillId="0" borderId="0" xfId="0" applyFont="1" applyAlignment="1">
      <alignment horizontal="left"/>
    </xf>
    <xf numFmtId="164" fontId="2" fillId="0" borderId="0" xfId="0" applyNumberFormat="1" applyFont="1"/>
    <xf numFmtId="0" fontId="2" fillId="0" borderId="0" xfId="0" applyFont="1" applyAlignment="1">
      <alignment vertical="center"/>
    </xf>
    <xf numFmtId="0" fontId="3" fillId="0" borderId="0" xfId="0" applyFont="1"/>
    <xf numFmtId="0" fontId="2" fillId="0" borderId="0" xfId="0" applyFont="1" applyAlignment="1">
      <alignment horizontal="center" vertical="center"/>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left"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left" vertical="center" wrapText="1"/>
    </xf>
    <xf numFmtId="0" fontId="7" fillId="0" borderId="17"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center" vertical="center" wrapText="1"/>
    </xf>
    <xf numFmtId="0" fontId="7" fillId="0" borderId="19" xfId="0" applyFont="1" applyBorder="1" applyAlignment="1">
      <alignment horizontal="left"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left" vertical="center" wrapText="1"/>
    </xf>
    <xf numFmtId="0" fontId="7" fillId="0" borderId="15" xfId="0" applyFont="1" applyBorder="1" applyAlignment="1">
      <alignment horizontal="center" vertical="center" wrapText="1"/>
    </xf>
    <xf numFmtId="44" fontId="8" fillId="5" borderId="13" xfId="0" applyNumberFormat="1" applyFont="1" applyFill="1" applyBorder="1" applyAlignment="1">
      <alignment vertical="center"/>
    </xf>
    <xf numFmtId="0" fontId="6" fillId="2"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quotePrefix="1" applyFont="1" applyFill="1" applyBorder="1" applyAlignment="1">
      <alignment horizontal="justify" vertical="center" wrapText="1"/>
    </xf>
    <xf numFmtId="164" fontId="7" fillId="2" borderId="1" xfId="1"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1" xfId="0" quotePrefix="1" applyFont="1" applyBorder="1" applyAlignment="1">
      <alignment horizontal="justify" vertical="center" wrapText="1"/>
    </xf>
    <xf numFmtId="8" fontId="7" fillId="0" borderId="1" xfId="1" applyNumberFormat="1" applyFont="1" applyBorder="1" applyAlignment="1">
      <alignment horizontal="center" vertical="center" wrapText="1"/>
    </xf>
    <xf numFmtId="0" fontId="9" fillId="0" borderId="1" xfId="0" applyFont="1" applyBorder="1" applyAlignment="1">
      <alignment horizontal="left" vertical="center" wrapText="1"/>
    </xf>
    <xf numFmtId="0" fontId="1" fillId="0" borderId="0" xfId="0" applyFont="1"/>
    <xf numFmtId="164" fontId="2" fillId="0" borderId="0" xfId="0" applyNumberFormat="1" applyFont="1" applyAlignment="1">
      <alignment horizontal="center"/>
    </xf>
    <xf numFmtId="164" fontId="13" fillId="4" borderId="22" xfId="0" applyNumberFormat="1" applyFont="1" applyFill="1" applyBorder="1" applyAlignment="1">
      <alignment horizontal="center" vertical="center" wrapText="1"/>
    </xf>
    <xf numFmtId="0" fontId="2" fillId="0" borderId="1" xfId="0" applyFont="1" applyBorder="1"/>
    <xf numFmtId="0" fontId="16" fillId="7" borderId="1" xfId="0" applyFont="1" applyFill="1" applyBorder="1" applyAlignment="1">
      <alignment horizontal="center" vertical="center" wrapText="1"/>
    </xf>
    <xf numFmtId="8" fontId="0" fillId="0" borderId="0" xfId="0" applyNumberFormat="1"/>
    <xf numFmtId="8" fontId="19" fillId="6" borderId="1" xfId="0" applyNumberFormat="1"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5" fillId="6" borderId="5" xfId="0" applyFont="1" applyFill="1" applyBorder="1" applyAlignment="1">
      <alignment horizontal="left" vertical="center" wrapText="1"/>
    </xf>
    <xf numFmtId="0" fontId="22" fillId="6" borderId="35" xfId="0" applyFont="1" applyFill="1" applyBorder="1" applyAlignment="1">
      <alignment horizontal="center" vertical="center" wrapText="1"/>
    </xf>
    <xf numFmtId="8" fontId="22" fillId="6" borderId="36" xfId="0" applyNumberFormat="1" applyFont="1" applyFill="1" applyBorder="1" applyAlignment="1">
      <alignment horizontal="center" vertical="center" wrapText="1"/>
    </xf>
    <xf numFmtId="0" fontId="24" fillId="9" borderId="5"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1" fillId="0" borderId="1" xfId="0" applyFont="1" applyBorder="1" applyAlignment="1">
      <alignment horizontal="center" vertical="center"/>
    </xf>
    <xf numFmtId="8" fontId="22" fillId="6" borderId="6" xfId="0" applyNumberFormat="1" applyFont="1" applyFill="1" applyBorder="1" applyAlignment="1">
      <alignment horizontal="center" vertical="center" wrapText="1"/>
    </xf>
    <xf numFmtId="0" fontId="25" fillId="6" borderId="11" xfId="0" applyFont="1" applyFill="1" applyBorder="1" applyAlignment="1">
      <alignment horizontal="left" vertical="center" wrapText="1"/>
    </xf>
    <xf numFmtId="165" fontId="21" fillId="0" borderId="6" xfId="0" applyNumberFormat="1" applyFont="1" applyBorder="1" applyAlignment="1">
      <alignment horizontal="center" vertical="center" wrapText="1"/>
    </xf>
    <xf numFmtId="165" fontId="21" fillId="0" borderId="12" xfId="0" applyNumberFormat="1" applyFont="1" applyBorder="1" applyAlignment="1">
      <alignment horizontal="center" vertical="center" wrapText="1"/>
    </xf>
    <xf numFmtId="165" fontId="18" fillId="8" borderId="1" xfId="0" applyNumberFormat="1" applyFont="1" applyFill="1" applyBorder="1" applyAlignment="1">
      <alignment horizontal="center" vertical="center"/>
    </xf>
    <xf numFmtId="0" fontId="2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 xfId="0" applyFont="1" applyBorder="1" applyAlignment="1">
      <alignment horizontal="center"/>
    </xf>
    <xf numFmtId="0" fontId="0" fillId="2" borderId="0" xfId="0" applyFill="1"/>
    <xf numFmtId="0" fontId="20" fillId="11" borderId="0" xfId="0" applyFont="1" applyFill="1" applyAlignment="1">
      <alignment horizontal="center" vertical="center" wrapText="1"/>
    </xf>
    <xf numFmtId="0" fontId="14" fillId="6" borderId="1" xfId="0" applyFont="1" applyFill="1" applyBorder="1" applyAlignment="1">
      <alignment vertical="center" wrapText="1"/>
    </xf>
    <xf numFmtId="0" fontId="15" fillId="7"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164" fontId="10" fillId="5" borderId="13" xfId="0" applyNumberFormat="1" applyFont="1" applyFill="1" applyBorder="1"/>
    <xf numFmtId="164" fontId="29" fillId="2" borderId="22" xfId="0" applyNumberFormat="1" applyFont="1" applyFill="1" applyBorder="1" applyAlignment="1">
      <alignment horizontal="center" vertical="center"/>
    </xf>
    <xf numFmtId="164" fontId="8" fillId="2" borderId="22" xfId="1" applyNumberFormat="1" applyFont="1" applyFill="1" applyBorder="1" applyAlignment="1">
      <alignment horizontal="center" vertical="center" wrapText="1"/>
    </xf>
    <xf numFmtId="0" fontId="2" fillId="2" borderId="0" xfId="0" applyFont="1" applyFill="1"/>
    <xf numFmtId="164" fontId="8" fillId="2" borderId="23" xfId="1" applyNumberFormat="1" applyFont="1" applyFill="1" applyBorder="1" applyAlignment="1">
      <alignment horizontal="center" vertical="center" wrapText="1"/>
    </xf>
    <xf numFmtId="0" fontId="7" fillId="0" borderId="7" xfId="0" quotePrefix="1" applyFont="1" applyBorder="1" applyAlignment="1">
      <alignment horizontal="justify" vertical="center" wrapText="1"/>
    </xf>
    <xf numFmtId="0" fontId="7" fillId="2" borderId="7" xfId="0" applyFont="1" applyFill="1" applyBorder="1" applyAlignment="1">
      <alignment horizontal="justify" vertical="center" wrapText="1"/>
    </xf>
    <xf numFmtId="0" fontId="0" fillId="2" borderId="37" xfId="0" applyFill="1" applyBorder="1" applyAlignment="1">
      <alignment horizontal="justify" vertical="center" wrapText="1"/>
    </xf>
    <xf numFmtId="0" fontId="7" fillId="2" borderId="37" xfId="0" applyFont="1" applyFill="1" applyBorder="1" applyAlignment="1">
      <alignment horizontal="justify" vertical="center" wrapText="1"/>
    </xf>
    <xf numFmtId="0" fontId="7" fillId="2" borderId="15" xfId="0" applyFont="1" applyFill="1" applyBorder="1" applyAlignment="1">
      <alignment horizontal="justify" vertical="center" wrapText="1"/>
    </xf>
    <xf numFmtId="44" fontId="8" fillId="0" borderId="6" xfId="1" applyFont="1" applyBorder="1" applyAlignment="1">
      <alignment vertical="center" wrapText="1"/>
    </xf>
    <xf numFmtId="44" fontId="8" fillId="0" borderId="12" xfId="1" applyFont="1" applyBorder="1" applyAlignment="1">
      <alignment vertical="center" wrapText="1"/>
    </xf>
    <xf numFmtId="44" fontId="8" fillId="0" borderId="18" xfId="1" applyFont="1" applyBorder="1" applyAlignment="1">
      <alignment vertical="center" wrapText="1"/>
    </xf>
    <xf numFmtId="44" fontId="8" fillId="0" borderId="6" xfId="1" applyFont="1" applyBorder="1" applyAlignment="1">
      <alignment horizontal="center" vertical="center" wrapText="1"/>
    </xf>
    <xf numFmtId="0" fontId="7" fillId="0" borderId="45" xfId="0" applyFont="1" applyBorder="1" applyAlignment="1">
      <alignment horizontal="center" vertical="center" wrapText="1"/>
    </xf>
    <xf numFmtId="44" fontId="21" fillId="0" borderId="1" xfId="1" applyFont="1" applyBorder="1" applyAlignment="1">
      <alignment horizontal="center" vertical="center"/>
    </xf>
    <xf numFmtId="44" fontId="21" fillId="0" borderId="1" xfId="1" applyFont="1" applyBorder="1" applyAlignment="1">
      <alignment horizontal="center"/>
    </xf>
    <xf numFmtId="0" fontId="6" fillId="0" borderId="43" xfId="0" applyFont="1" applyBorder="1" applyAlignment="1">
      <alignment horizontal="center" vertical="center" wrapText="1"/>
    </xf>
    <xf numFmtId="0" fontId="13" fillId="4"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2" borderId="53" xfId="0" applyFont="1" applyFill="1" applyBorder="1" applyAlignment="1">
      <alignment horizontal="justify" vertical="center" wrapText="1"/>
    </xf>
    <xf numFmtId="166" fontId="6" fillId="2" borderId="22" xfId="0" applyNumberFormat="1" applyFont="1" applyFill="1" applyBorder="1" applyAlignment="1">
      <alignment horizontal="center" vertical="center" wrapText="1"/>
    </xf>
    <xf numFmtId="166" fontId="6" fillId="0" borderId="7" xfId="1" applyNumberFormat="1" applyFont="1" applyBorder="1" applyAlignment="1">
      <alignment horizontal="center" vertical="center" wrapText="1"/>
    </xf>
    <xf numFmtId="166" fontId="28" fillId="5" borderId="13" xfId="0" applyNumberFormat="1" applyFont="1" applyFill="1" applyBorder="1" applyAlignment="1">
      <alignment horizontal="center" vertical="center"/>
    </xf>
    <xf numFmtId="44" fontId="7" fillId="2" borderId="1" xfId="1" applyFont="1" applyFill="1" applyBorder="1" applyAlignment="1">
      <alignment horizontal="center" vertical="center" wrapText="1"/>
    </xf>
    <xf numFmtId="0" fontId="6" fillId="2" borderId="1" xfId="0" applyFont="1" applyFill="1" applyBorder="1" applyAlignment="1">
      <alignment horizontal="left" vertical="center" wrapText="1"/>
    </xf>
    <xf numFmtId="0" fontId="14" fillId="6" borderId="1" xfId="0" applyFont="1" applyFill="1" applyBorder="1" applyAlignment="1">
      <alignment vertical="center" wrapText="1"/>
    </xf>
    <xf numFmtId="0" fontId="14" fillId="6"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8" fillId="5" borderId="8" xfId="0" applyFont="1" applyFill="1" applyBorder="1" applyAlignment="1">
      <alignment horizontal="right" vertical="center"/>
    </xf>
    <xf numFmtId="0" fontId="8" fillId="5" borderId="9" xfId="0" applyFont="1" applyFill="1" applyBorder="1" applyAlignment="1">
      <alignment horizontal="right" vertical="center"/>
    </xf>
    <xf numFmtId="0" fontId="8" fillId="5" borderId="10" xfId="0" applyFont="1" applyFill="1" applyBorder="1" applyAlignment="1">
      <alignment horizontal="right" vertical="center"/>
    </xf>
    <xf numFmtId="0" fontId="28" fillId="5" borderId="8" xfId="0" applyFont="1" applyFill="1" applyBorder="1" applyAlignment="1">
      <alignment horizontal="right" vertical="center"/>
    </xf>
    <xf numFmtId="0" fontId="28" fillId="5" borderId="9" xfId="0" applyFont="1" applyFill="1" applyBorder="1" applyAlignment="1">
      <alignment horizontal="right" vertical="center"/>
    </xf>
    <xf numFmtId="164" fontId="30" fillId="5" borderId="49" xfId="0" applyNumberFormat="1" applyFont="1" applyFill="1" applyBorder="1" applyAlignment="1">
      <alignment horizontal="center"/>
    </xf>
    <xf numFmtId="164" fontId="30" fillId="5" borderId="50" xfId="0" applyNumberFormat="1" applyFont="1" applyFill="1" applyBorder="1" applyAlignment="1">
      <alignment horizontal="center"/>
    </xf>
    <xf numFmtId="164" fontId="30" fillId="5" borderId="51" xfId="0" applyNumberFormat="1" applyFont="1" applyFill="1" applyBorder="1" applyAlignment="1">
      <alignment horizontal="center"/>
    </xf>
    <xf numFmtId="0" fontId="2" fillId="0" borderId="31" xfId="0" applyFont="1" applyBorder="1" applyAlignment="1">
      <alignment horizontal="left" vertical="center" wrapText="1"/>
    </xf>
    <xf numFmtId="0" fontId="2" fillId="0" borderId="25" xfId="0" applyFont="1" applyBorder="1" applyAlignment="1">
      <alignment horizontal="left" vertical="center" wrapText="1"/>
    </xf>
    <xf numFmtId="0" fontId="2" fillId="0" borderId="46"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Alignment="1">
      <alignment horizontal="left" vertical="center" wrapText="1"/>
    </xf>
    <xf numFmtId="0" fontId="2" fillId="0" borderId="44" xfId="0" applyFont="1" applyBorder="1" applyAlignment="1">
      <alignment horizontal="left" vertical="center" wrapText="1"/>
    </xf>
    <xf numFmtId="0" fontId="2" fillId="0" borderId="47" xfId="0" applyFont="1" applyBorder="1" applyAlignment="1">
      <alignment horizontal="left" vertical="center" wrapText="1"/>
    </xf>
    <xf numFmtId="0" fontId="2" fillId="0" borderId="24" xfId="0" applyFont="1" applyBorder="1" applyAlignment="1">
      <alignment horizontal="left" vertical="center" wrapText="1"/>
    </xf>
    <xf numFmtId="0" fontId="2" fillId="0" borderId="48" xfId="0" applyFont="1" applyBorder="1" applyAlignment="1">
      <alignment horizontal="left" vertical="center" wrapText="1"/>
    </xf>
    <xf numFmtId="0" fontId="31" fillId="5" borderId="8" xfId="0" applyFont="1" applyFill="1" applyBorder="1" applyAlignment="1">
      <alignment horizontal="right" vertical="center"/>
    </xf>
    <xf numFmtId="0" fontId="31" fillId="5" borderId="9" xfId="0" applyFont="1" applyFill="1" applyBorder="1" applyAlignment="1">
      <alignment horizontal="right" vertical="center"/>
    </xf>
    <xf numFmtId="0" fontId="31" fillId="5" borderId="10" xfId="0" applyFont="1" applyFill="1" applyBorder="1" applyAlignment="1">
      <alignment horizontal="right" vertical="center"/>
    </xf>
    <xf numFmtId="8" fontId="32" fillId="5" borderId="8" xfId="0" applyNumberFormat="1" applyFont="1" applyFill="1" applyBorder="1" applyAlignment="1">
      <alignment horizontal="center"/>
    </xf>
    <xf numFmtId="0" fontId="32" fillId="5" borderId="9" xfId="0" applyFont="1" applyFill="1" applyBorder="1" applyAlignment="1">
      <alignment horizontal="center"/>
    </xf>
    <xf numFmtId="0" fontId="32" fillId="5" borderId="10" xfId="0" applyFont="1" applyFill="1" applyBorder="1" applyAlignment="1">
      <alignment horizontal="center"/>
    </xf>
    <xf numFmtId="0" fontId="2" fillId="0" borderId="44" xfId="0" applyFont="1" applyBorder="1" applyAlignment="1">
      <alignment horizontal="center"/>
    </xf>
    <xf numFmtId="0" fontId="2" fillId="0" borderId="44" xfId="0" applyFont="1" applyBorder="1" applyAlignment="1">
      <alignment horizontal="center" vertical="center"/>
    </xf>
    <xf numFmtId="0" fontId="31" fillId="5" borderId="49" xfId="0" applyFont="1" applyFill="1" applyBorder="1" applyAlignment="1">
      <alignment horizontal="right" vertical="center"/>
    </xf>
    <xf numFmtId="0" fontId="31" fillId="5" borderId="50" xfId="0" applyFont="1" applyFill="1" applyBorder="1" applyAlignment="1">
      <alignment horizontal="right" vertical="center"/>
    </xf>
    <xf numFmtId="8" fontId="9" fillId="0" borderId="7" xfId="0" applyNumberFormat="1" applyFont="1" applyBorder="1" applyAlignment="1">
      <alignment horizontal="center" vertical="center" wrapText="1"/>
    </xf>
    <xf numFmtId="8" fontId="9" fillId="0" borderId="37" xfId="0" applyNumberFormat="1" applyFont="1" applyBorder="1" applyAlignment="1">
      <alignment horizontal="center" vertical="center" wrapText="1"/>
    </xf>
    <xf numFmtId="8" fontId="9" fillId="0" borderId="15"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1" xfId="0" applyFont="1" applyBorder="1" applyAlignment="1">
      <alignment horizontal="left" vertical="center" wrapText="1"/>
    </xf>
    <xf numFmtId="0" fontId="7" fillId="0" borderId="38" xfId="0" applyFont="1" applyBorder="1" applyAlignment="1">
      <alignment horizontal="left" vertical="center" wrapText="1"/>
    </xf>
    <xf numFmtId="0" fontId="7" fillId="0" borderId="52" xfId="0" applyFont="1" applyBorder="1" applyAlignment="1">
      <alignment horizontal="left" vertical="center" wrapText="1"/>
    </xf>
    <xf numFmtId="0" fontId="7" fillId="0" borderId="7" xfId="0" applyFont="1" applyBorder="1" applyAlignment="1">
      <alignment horizontal="left" vertical="center" wrapText="1"/>
    </xf>
    <xf numFmtId="0" fontId="7" fillId="0" borderId="37" xfId="0" applyFont="1" applyBorder="1" applyAlignment="1">
      <alignment horizontal="left" vertical="center" wrapText="1"/>
    </xf>
    <xf numFmtId="0" fontId="7" fillId="0" borderId="53" xfId="0" applyFont="1" applyBorder="1" applyAlignment="1">
      <alignment horizontal="left" vertical="center" wrapText="1"/>
    </xf>
    <xf numFmtId="0" fontId="7" fillId="0" borderId="7" xfId="0" applyFont="1" applyBorder="1" applyAlignment="1">
      <alignment horizontal="justify" vertical="center" wrapText="1"/>
    </xf>
    <xf numFmtId="0" fontId="7" fillId="0" borderId="37"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53" xfId="0" applyFont="1" applyBorder="1" applyAlignment="1">
      <alignment horizontal="center" vertical="center" wrapText="1"/>
    </xf>
    <xf numFmtId="8" fontId="9" fillId="0" borderId="53" xfId="0" applyNumberFormat="1" applyFont="1" applyBorder="1" applyAlignment="1">
      <alignment horizontal="center" vertical="center" wrapText="1"/>
    </xf>
    <xf numFmtId="0" fontId="7" fillId="0" borderId="54" xfId="0" applyFont="1" applyBorder="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5" xfId="0" applyFont="1" applyBorder="1" applyAlignment="1">
      <alignment horizontal="justify" vertical="center" wrapText="1"/>
    </xf>
    <xf numFmtId="0" fontId="7" fillId="0" borderId="15" xfId="0" applyFont="1" applyBorder="1" applyAlignment="1">
      <alignment horizontal="center" vertical="center" wrapText="1"/>
    </xf>
    <xf numFmtId="8" fontId="7" fillId="0" borderId="7" xfId="0" applyNumberFormat="1" applyFont="1" applyBorder="1" applyAlignment="1">
      <alignment horizontal="center" vertical="center" wrapText="1"/>
    </xf>
    <xf numFmtId="8" fontId="7" fillId="0" borderId="37" xfId="0" applyNumberFormat="1" applyFont="1" applyBorder="1" applyAlignment="1">
      <alignment horizontal="center" vertical="center" wrapText="1"/>
    </xf>
    <xf numFmtId="8" fontId="7" fillId="0" borderId="15" xfId="0" applyNumberFormat="1" applyFont="1" applyBorder="1" applyAlignment="1">
      <alignment horizontal="center" vertical="center" wrapText="1"/>
    </xf>
    <xf numFmtId="8" fontId="9" fillId="8" borderId="7" xfId="0" applyNumberFormat="1" applyFont="1" applyFill="1" applyBorder="1" applyAlignment="1">
      <alignment horizontal="center" vertical="center" wrapText="1"/>
    </xf>
    <xf numFmtId="8" fontId="9" fillId="8" borderId="37" xfId="0" applyNumberFormat="1" applyFont="1" applyFill="1" applyBorder="1" applyAlignment="1">
      <alignment horizontal="center" vertical="center" wrapText="1"/>
    </xf>
    <xf numFmtId="8" fontId="9" fillId="8" borderId="15" xfId="0" applyNumberFormat="1" applyFont="1" applyFill="1" applyBorder="1" applyAlignment="1">
      <alignment horizontal="center" vertical="center" wrapText="1"/>
    </xf>
    <xf numFmtId="0" fontId="7" fillId="11" borderId="11" xfId="0" applyFont="1" applyFill="1" applyBorder="1" applyAlignment="1">
      <alignment horizontal="left" vertical="center" wrapText="1"/>
    </xf>
    <xf numFmtId="0" fontId="7" fillId="11" borderId="38" xfId="0" applyFont="1" applyFill="1" applyBorder="1" applyAlignment="1">
      <alignment horizontal="left" vertical="center" wrapText="1"/>
    </xf>
    <xf numFmtId="0" fontId="7" fillId="11" borderId="14" xfId="0" applyFont="1" applyFill="1" applyBorder="1" applyAlignment="1">
      <alignment horizontal="left" vertical="center" wrapText="1"/>
    </xf>
    <xf numFmtId="8" fontId="7" fillId="0" borderId="7" xfId="1" applyNumberFormat="1" applyFont="1" applyBorder="1" applyAlignment="1">
      <alignment horizontal="center" vertical="center" wrapText="1"/>
    </xf>
    <xf numFmtId="8" fontId="7" fillId="0" borderId="15" xfId="1" applyNumberFormat="1" applyFont="1" applyBorder="1" applyAlignment="1">
      <alignment horizontal="center" vertical="center" wrapText="1"/>
    </xf>
    <xf numFmtId="0" fontId="7" fillId="0" borderId="23"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8" fontId="7" fillId="0" borderId="43" xfId="0" applyNumberFormat="1" applyFont="1" applyBorder="1" applyAlignment="1">
      <alignment horizontal="center" vertical="center" wrapText="1"/>
    </xf>
    <xf numFmtId="8" fontId="7" fillId="0" borderId="33" xfId="0" applyNumberFormat="1" applyFont="1" applyBorder="1" applyAlignment="1">
      <alignment horizontal="center" vertical="center" wrapText="1"/>
    </xf>
    <xf numFmtId="8" fontId="7" fillId="0" borderId="34" xfId="0" applyNumberFormat="1" applyFont="1" applyBorder="1" applyAlignment="1">
      <alignment horizontal="center" vertical="center" wrapText="1"/>
    </xf>
    <xf numFmtId="8" fontId="7" fillId="0" borderId="37" xfId="1" applyNumberFormat="1" applyFont="1" applyBorder="1" applyAlignment="1">
      <alignment horizontal="center"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3" fillId="6" borderId="32"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3" fillId="6" borderId="33" xfId="0" applyFont="1" applyFill="1" applyBorder="1" applyAlignment="1">
      <alignment horizontal="center" vertical="center" wrapText="1"/>
    </xf>
    <xf numFmtId="0" fontId="23" fillId="6" borderId="30" xfId="0" applyFont="1" applyFill="1" applyBorder="1" applyAlignment="1">
      <alignment horizontal="center" vertical="center" wrapText="1"/>
    </xf>
    <xf numFmtId="0" fontId="23" fillId="6" borderId="34" xfId="0" applyFont="1" applyFill="1" applyBorder="1" applyAlignment="1">
      <alignment horizontal="center" vertical="center" wrapText="1"/>
    </xf>
    <xf numFmtId="0" fontId="22" fillId="6" borderId="28" xfId="0" applyFont="1" applyFill="1" applyBorder="1" applyAlignment="1">
      <alignment horizontal="center" vertical="center" wrapText="1"/>
    </xf>
    <xf numFmtId="0" fontId="22" fillId="6" borderId="29" xfId="0" applyFont="1" applyFill="1" applyBorder="1" applyAlignment="1">
      <alignment horizontal="center" vertical="center" wrapText="1"/>
    </xf>
    <xf numFmtId="44" fontId="21" fillId="0" borderId="22" xfId="1" applyFont="1" applyBorder="1" applyAlignment="1">
      <alignment horizontal="center"/>
    </xf>
    <xf numFmtId="44" fontId="21" fillId="0" borderId="29" xfId="1" applyFont="1" applyBorder="1" applyAlignment="1">
      <alignment horizontal="center"/>
    </xf>
    <xf numFmtId="0" fontId="23" fillId="6" borderId="25" xfId="0" applyFont="1" applyFill="1" applyBorder="1" applyAlignment="1">
      <alignment horizontal="center" vertical="center" wrapText="1"/>
    </xf>
    <xf numFmtId="0" fontId="23" fillId="6" borderId="26" xfId="0" applyFont="1" applyFill="1" applyBorder="1" applyAlignment="1">
      <alignment horizontal="center" vertical="center" wrapText="1"/>
    </xf>
    <xf numFmtId="0" fontId="22" fillId="6" borderId="27" xfId="0" applyFont="1" applyFill="1" applyBorder="1" applyAlignment="1">
      <alignment horizontal="center" vertical="center" wrapText="1"/>
    </xf>
    <xf numFmtId="0" fontId="21" fillId="0" borderId="28" xfId="0" applyFont="1" applyBorder="1" applyAlignment="1">
      <alignment horizontal="center"/>
    </xf>
    <xf numFmtId="0" fontId="21" fillId="0" borderId="27" xfId="0" applyFont="1" applyBorder="1" applyAlignment="1">
      <alignment horizontal="center"/>
    </xf>
    <xf numFmtId="0" fontId="21" fillId="0" borderId="29" xfId="0" applyFont="1" applyBorder="1" applyAlignment="1">
      <alignment horizontal="center"/>
    </xf>
    <xf numFmtId="0" fontId="24" fillId="9" borderId="22" xfId="0" applyFont="1" applyFill="1" applyBorder="1" applyAlignment="1">
      <alignment horizontal="center" vertical="center" wrapText="1"/>
    </xf>
    <xf numFmtId="0" fontId="24" fillId="9" borderId="29" xfId="0" applyFont="1" applyFill="1" applyBorder="1" applyAlignment="1">
      <alignment horizontal="center" vertical="center" wrapText="1"/>
    </xf>
    <xf numFmtId="44" fontId="22" fillId="6" borderId="22" xfId="0" applyNumberFormat="1" applyFont="1" applyFill="1" applyBorder="1" applyAlignment="1">
      <alignment horizontal="center"/>
    </xf>
    <xf numFmtId="8" fontId="22" fillId="6" borderId="29" xfId="0" applyNumberFormat="1" applyFont="1" applyFill="1" applyBorder="1" applyAlignment="1">
      <alignment horizontal="center"/>
    </xf>
    <xf numFmtId="8" fontId="21" fillId="0" borderId="22" xfId="0" applyNumberFormat="1" applyFont="1" applyBorder="1" applyAlignment="1">
      <alignment horizontal="center" vertical="center"/>
    </xf>
    <xf numFmtId="8" fontId="21" fillId="0" borderId="29" xfId="0" applyNumberFormat="1" applyFont="1" applyBorder="1" applyAlignment="1">
      <alignment horizontal="center" vertical="center"/>
    </xf>
    <xf numFmtId="8" fontId="27" fillId="10" borderId="1" xfId="0" applyNumberFormat="1" applyFont="1" applyFill="1" applyBorder="1" applyAlignment="1">
      <alignment horizontal="center"/>
    </xf>
    <xf numFmtId="44" fontId="22" fillId="6" borderId="22" xfId="1" applyFont="1" applyFill="1" applyBorder="1" applyAlignment="1">
      <alignment horizontal="center"/>
    </xf>
    <xf numFmtId="44" fontId="22" fillId="6" borderId="29" xfId="1" applyFont="1" applyFill="1" applyBorder="1" applyAlignment="1">
      <alignment horizontal="center"/>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198120</xdr:colOff>
      <xdr:row>1</xdr:row>
      <xdr:rowOff>289560</xdr:rowOff>
    </xdr:from>
    <xdr:to>
      <xdr:col>1</xdr:col>
      <xdr:colOff>3078480</xdr:colOff>
      <xdr:row>2</xdr:row>
      <xdr:rowOff>647700</xdr:rowOff>
    </xdr:to>
    <xdr:pic>
      <xdr:nvPicPr>
        <xdr:cNvPr id="2" name="Imagem 1">
          <a:extLst>
            <a:ext uri="{FF2B5EF4-FFF2-40B4-BE49-F238E27FC236}">
              <a16:creationId xmlns:a16="http://schemas.microsoft.com/office/drawing/2014/main" id="{89582A82-38BB-696D-E8A8-B39F18173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720" y="480060"/>
          <a:ext cx="28803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137306</xdr:colOff>
      <xdr:row>0</xdr:row>
      <xdr:rowOff>170918</xdr:rowOff>
    </xdr:from>
    <xdr:to>
      <xdr:col>1</xdr:col>
      <xdr:colOff>2803783</xdr:colOff>
      <xdr:row>0</xdr:row>
      <xdr:rowOff>781897</xdr:rowOff>
    </xdr:to>
    <xdr:pic>
      <xdr:nvPicPr>
        <xdr:cNvPr id="3" name="Imagem 2">
          <a:extLst>
            <a:ext uri="{FF2B5EF4-FFF2-40B4-BE49-F238E27FC236}">
              <a16:creationId xmlns:a16="http://schemas.microsoft.com/office/drawing/2014/main" id="{90092DA0-A749-48FF-A2D9-78932D1377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906" y="170918"/>
          <a:ext cx="2666477" cy="603359"/>
        </a:xfrm>
        <a:prstGeom prst="rect">
          <a:avLst/>
        </a:prstGeom>
        <a:solidFill>
          <a:schemeClr val="accent1">
            <a:lumMod val="50000"/>
          </a:schemeClr>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1089025</xdr:colOff>
      <xdr:row>0</xdr:row>
      <xdr:rowOff>195792</xdr:rowOff>
    </xdr:from>
    <xdr:to>
      <xdr:col>2</xdr:col>
      <xdr:colOff>703897</xdr:colOff>
      <xdr:row>0</xdr:row>
      <xdr:rowOff>859224</xdr:rowOff>
    </xdr:to>
    <xdr:pic>
      <xdr:nvPicPr>
        <xdr:cNvPr id="2" name="Imagem 1">
          <a:extLst>
            <a:ext uri="{FF2B5EF4-FFF2-40B4-BE49-F238E27FC236}">
              <a16:creationId xmlns:a16="http://schemas.microsoft.com/office/drawing/2014/main" id="{8152A7A8-8BE3-4955-B534-B83F048013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5558" y="195792"/>
          <a:ext cx="2814109" cy="672957"/>
        </a:xfrm>
        <a:prstGeom prst="rect">
          <a:avLst/>
        </a:prstGeom>
        <a:solidFill>
          <a:schemeClr val="accent1">
            <a:lumMod val="50000"/>
          </a:schemeClr>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1113183</xdr:colOff>
      <xdr:row>0</xdr:row>
      <xdr:rowOff>238539</xdr:rowOff>
    </xdr:from>
    <xdr:to>
      <xdr:col>4</xdr:col>
      <xdr:colOff>363827</xdr:colOff>
      <xdr:row>0</xdr:row>
      <xdr:rowOff>1350025</xdr:rowOff>
    </xdr:to>
    <xdr:pic>
      <xdr:nvPicPr>
        <xdr:cNvPr id="3" name="Imagem 2">
          <a:extLst>
            <a:ext uri="{FF2B5EF4-FFF2-40B4-BE49-F238E27FC236}">
              <a16:creationId xmlns:a16="http://schemas.microsoft.com/office/drawing/2014/main" id="{63B98138-59C3-417C-948E-B4CB1CFB8E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5189" y="238539"/>
          <a:ext cx="4898004" cy="1107676"/>
        </a:xfrm>
        <a:prstGeom prst="rect">
          <a:avLst/>
        </a:prstGeom>
        <a:solidFill>
          <a:schemeClr val="accent1">
            <a:lumMod val="50000"/>
          </a:schemeClr>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121920</xdr:colOff>
      <xdr:row>1</xdr:row>
      <xdr:rowOff>83820</xdr:rowOff>
    </xdr:from>
    <xdr:to>
      <xdr:col>1</xdr:col>
      <xdr:colOff>2278380</xdr:colOff>
      <xdr:row>2</xdr:row>
      <xdr:rowOff>342900</xdr:rowOff>
    </xdr:to>
    <xdr:pic>
      <xdr:nvPicPr>
        <xdr:cNvPr id="2" name="Imagem 1">
          <a:extLst>
            <a:ext uri="{FF2B5EF4-FFF2-40B4-BE49-F238E27FC236}">
              <a16:creationId xmlns:a16="http://schemas.microsoft.com/office/drawing/2014/main" id="{58E46EC6-8AEC-5462-666D-AB38C6BB9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 y="274320"/>
          <a:ext cx="215646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1</xdr:row>
      <xdr:rowOff>160020</xdr:rowOff>
    </xdr:from>
    <xdr:to>
      <xdr:col>1</xdr:col>
      <xdr:colOff>2286000</xdr:colOff>
      <xdr:row>2</xdr:row>
      <xdr:rowOff>426720</xdr:rowOff>
    </xdr:to>
    <xdr:pic>
      <xdr:nvPicPr>
        <xdr:cNvPr id="2" name="Imagem 1">
          <a:extLst>
            <a:ext uri="{FF2B5EF4-FFF2-40B4-BE49-F238E27FC236}">
              <a16:creationId xmlns:a16="http://schemas.microsoft.com/office/drawing/2014/main" id="{F5DAE3E3-A1A5-D904-4012-747E0C346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350520"/>
          <a:ext cx="2171700" cy="50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BCP Gerente de Projetos - Lorena" id="{7EAF23DB-53E0-4E0A-908B-E9F9CB7C77B5}" userId="S::gerenteprojetos@clubesparalimpicos.org.br::3c38c7c4-e197-4889-8119-4aefd20c027c" providerId="AD"/>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6" dT="2024-03-26T21:08:14.58" personId="{7EAF23DB-53E0-4E0A-908B-E9F9CB7C77B5}" id="{AAF6AA46-FA31-40CF-998A-1948AD994559}" done="1">
    <text>Os valores reduzidos não foram e provavelmente não serão pagos (hospedagem e RPA).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60877-EC10-434E-91C0-A584D49066CB}">
  <sheetPr>
    <pageSetUpPr fitToPage="1"/>
  </sheetPr>
  <dimension ref="A2:G19"/>
  <sheetViews>
    <sheetView tabSelected="1" zoomScale="80" zoomScaleNormal="80" workbookViewId="0">
      <selection activeCell="K11" sqref="K11"/>
    </sheetView>
  </sheetViews>
  <sheetFormatPr defaultRowHeight="15" x14ac:dyDescent="0.25"/>
  <cols>
    <col min="2" max="2" width="47.28515625" customWidth="1"/>
    <col min="3" max="3" width="35" customWidth="1"/>
    <col min="4" max="4" width="36.7109375" bestFit="1" customWidth="1"/>
    <col min="5" max="5" width="35.85546875" customWidth="1"/>
  </cols>
  <sheetData>
    <row r="2" spans="2:5" ht="26.45" customHeight="1" x14ac:dyDescent="0.25">
      <c r="B2" s="99"/>
      <c r="C2" s="100" t="s">
        <v>0</v>
      </c>
      <c r="D2" s="100"/>
      <c r="E2" s="100"/>
    </row>
    <row r="3" spans="2:5" ht="72" customHeight="1" x14ac:dyDescent="0.25">
      <c r="B3" s="99"/>
      <c r="C3" s="100" t="s">
        <v>1</v>
      </c>
      <c r="D3" s="100"/>
      <c r="E3" s="100"/>
    </row>
    <row r="4" spans="2:5" ht="26.25" x14ac:dyDescent="0.25">
      <c r="B4" s="69"/>
      <c r="C4" s="100" t="s">
        <v>2</v>
      </c>
      <c r="D4" s="100"/>
      <c r="E4" s="100"/>
    </row>
    <row r="5" spans="2:5" ht="18.75" x14ac:dyDescent="0.25">
      <c r="B5" s="70" t="s">
        <v>3</v>
      </c>
      <c r="C5" s="45" t="s">
        <v>4</v>
      </c>
      <c r="D5" s="45" t="s">
        <v>5</v>
      </c>
      <c r="E5" s="45" t="s">
        <v>6</v>
      </c>
    </row>
    <row r="6" spans="2:5" ht="20.25" x14ac:dyDescent="0.25">
      <c r="B6" s="71" t="s">
        <v>7</v>
      </c>
      <c r="C6" s="63">
        <v>2663159.34</v>
      </c>
      <c r="D6" s="63">
        <v>665789.83499999996</v>
      </c>
      <c r="E6" s="63">
        <v>1997369.5049999999</v>
      </c>
    </row>
    <row r="7" spans="2:5" ht="20.25" x14ac:dyDescent="0.25">
      <c r="B7" s="71" t="s">
        <v>8</v>
      </c>
      <c r="C7" s="63">
        <v>1231289.22</v>
      </c>
      <c r="D7" s="63">
        <v>307822.30499999999</v>
      </c>
      <c r="E7" s="63">
        <v>923466.91500000004</v>
      </c>
    </row>
    <row r="8" spans="2:5" ht="20.25" x14ac:dyDescent="0.25">
      <c r="B8" s="71" t="s">
        <v>9</v>
      </c>
      <c r="C8" s="63">
        <v>1398042.67</v>
      </c>
      <c r="D8" s="63">
        <v>349510.66749999998</v>
      </c>
      <c r="E8" s="63">
        <v>1048532.0024999999</v>
      </c>
    </row>
    <row r="9" spans="2:5" ht="20.25" x14ac:dyDescent="0.25">
      <c r="B9" s="71" t="s">
        <v>10</v>
      </c>
      <c r="C9" s="63">
        <v>1512704.29</v>
      </c>
      <c r="D9" s="63">
        <v>378176.07250000001</v>
      </c>
      <c r="E9" s="63">
        <v>1134528.2175</v>
      </c>
    </row>
    <row r="10" spans="2:5" ht="20.25" x14ac:dyDescent="0.25">
      <c r="B10" s="71" t="s">
        <v>11</v>
      </c>
      <c r="C10" s="63">
        <v>1355499.65</v>
      </c>
      <c r="D10" s="63">
        <v>338874.91249999998</v>
      </c>
      <c r="E10" s="63">
        <v>1016624.7374999999</v>
      </c>
    </row>
    <row r="11" spans="2:5" ht="20.25" x14ac:dyDescent="0.25">
      <c r="B11" s="71" t="s">
        <v>12</v>
      </c>
      <c r="C11" s="63">
        <v>1181132.92</v>
      </c>
      <c r="D11" s="63">
        <v>295283.23</v>
      </c>
      <c r="E11" s="63">
        <v>885849.69</v>
      </c>
    </row>
    <row r="12" spans="2:5" ht="20.25" x14ac:dyDescent="0.25">
      <c r="B12" s="71" t="s">
        <v>13</v>
      </c>
      <c r="C12" s="63">
        <v>1668356.51</v>
      </c>
      <c r="D12" s="63">
        <v>417089.1275</v>
      </c>
      <c r="E12" s="63">
        <v>1251267.3825000001</v>
      </c>
    </row>
    <row r="13" spans="2:5" ht="20.25" x14ac:dyDescent="0.25">
      <c r="B13" s="71" t="s">
        <v>14</v>
      </c>
      <c r="C13" s="63">
        <v>1405344.03</v>
      </c>
      <c r="D13" s="63">
        <v>351336.00750000001</v>
      </c>
      <c r="E13" s="63">
        <v>1054008.0225</v>
      </c>
    </row>
    <row r="14" spans="2:5" ht="20.25" x14ac:dyDescent="0.25">
      <c r="B14" s="71" t="s">
        <v>15</v>
      </c>
      <c r="C14" s="63">
        <v>1084830.05</v>
      </c>
      <c r="D14" s="63">
        <v>271207.51250000001</v>
      </c>
      <c r="E14" s="63">
        <v>813622.53750000009</v>
      </c>
    </row>
    <row r="15" spans="2:5" ht="20.25" x14ac:dyDescent="0.25">
      <c r="B15" s="71" t="s">
        <v>16</v>
      </c>
      <c r="C15" s="63">
        <v>1480546.51</v>
      </c>
      <c r="D15" s="63">
        <v>370136.6275</v>
      </c>
      <c r="E15" s="63">
        <v>1110409.8825000001</v>
      </c>
    </row>
    <row r="16" spans="2:5" ht="20.25" x14ac:dyDescent="0.25">
      <c r="B16" s="71" t="s">
        <v>17</v>
      </c>
      <c r="C16" s="63">
        <v>1202707.68</v>
      </c>
      <c r="D16" s="63">
        <v>300676.92</v>
      </c>
      <c r="E16" s="63">
        <v>902030.76</v>
      </c>
    </row>
    <row r="17" spans="1:7" ht="20.25" x14ac:dyDescent="0.25">
      <c r="B17" s="71" t="s">
        <v>18</v>
      </c>
      <c r="C17" s="63">
        <v>1399144.35</v>
      </c>
      <c r="D17" s="63">
        <v>349786.08750000002</v>
      </c>
      <c r="E17" s="63">
        <v>1049358.2625000002</v>
      </c>
    </row>
    <row r="18" spans="1:7" ht="20.25" x14ac:dyDescent="0.25">
      <c r="B18" s="71" t="s">
        <v>19</v>
      </c>
      <c r="C18" s="47">
        <f>SUM(C6:C17)</f>
        <v>17582757.219999999</v>
      </c>
      <c r="D18" s="47">
        <f>SUM(D6:D17)</f>
        <v>4395689.3049999997</v>
      </c>
      <c r="E18" s="47">
        <f>SUM(E6:E17)</f>
        <v>13187067.914999999</v>
      </c>
    </row>
    <row r="19" spans="1:7" x14ac:dyDescent="0.25">
      <c r="A19" s="67"/>
      <c r="B19" s="68"/>
      <c r="C19" s="68"/>
      <c r="D19" s="68"/>
      <c r="E19" s="68"/>
      <c r="F19" s="67"/>
      <c r="G19" s="67"/>
    </row>
  </sheetData>
  <mergeCells count="4">
    <mergeCell ref="B2:B3"/>
    <mergeCell ref="C2:E2"/>
    <mergeCell ref="C3:E3"/>
    <mergeCell ref="C4:E4"/>
  </mergeCells>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791C5-3CAA-4246-A748-EB3526DC8F78}">
  <sheetPr>
    <pageSetUpPr fitToPage="1"/>
  </sheetPr>
  <dimension ref="B1:I127"/>
  <sheetViews>
    <sheetView zoomScale="60" zoomScaleNormal="60" workbookViewId="0">
      <selection activeCell="D7" sqref="D7"/>
    </sheetView>
  </sheetViews>
  <sheetFormatPr defaultRowHeight="15" x14ac:dyDescent="0.25"/>
  <cols>
    <col min="2" max="2" width="57.140625" customWidth="1"/>
    <col min="3" max="3" width="49.7109375" customWidth="1"/>
    <col min="4" max="4" width="43.7109375" customWidth="1"/>
    <col min="5" max="5" width="69.42578125" customWidth="1"/>
    <col min="6" max="6" width="30.42578125" customWidth="1"/>
    <col min="8" max="8" width="10.140625" bestFit="1" customWidth="1"/>
  </cols>
  <sheetData>
    <row r="1" spans="2:9" ht="70.900000000000006" customHeight="1" x14ac:dyDescent="0.25">
      <c r="B1" s="104" t="s">
        <v>20</v>
      </c>
      <c r="C1" s="105"/>
      <c r="D1" s="105"/>
      <c r="E1" s="105"/>
      <c r="F1" s="106"/>
    </row>
    <row r="2" spans="2:9" ht="41.45" customHeight="1" x14ac:dyDescent="0.25">
      <c r="B2" s="101" t="s">
        <v>21</v>
      </c>
      <c r="C2" s="102"/>
      <c r="D2" s="102"/>
      <c r="E2" s="102"/>
      <c r="F2" s="103"/>
    </row>
    <row r="3" spans="2:9" ht="37.700000000000003" customHeight="1" x14ac:dyDescent="0.25">
      <c r="B3" s="8" t="s">
        <v>22</v>
      </c>
      <c r="C3" s="9" t="s">
        <v>23</v>
      </c>
      <c r="D3" s="9" t="s">
        <v>24</v>
      </c>
      <c r="E3" s="9" t="s">
        <v>25</v>
      </c>
      <c r="F3" s="10" t="s">
        <v>26</v>
      </c>
    </row>
    <row r="4" spans="2:9" ht="69.599999999999994" customHeight="1" x14ac:dyDescent="0.25">
      <c r="B4" s="11" t="s">
        <v>27</v>
      </c>
      <c r="C4" s="12" t="s">
        <v>28</v>
      </c>
      <c r="D4" s="13" t="s">
        <v>29</v>
      </c>
      <c r="E4" s="14" t="s">
        <v>30</v>
      </c>
      <c r="F4" s="85">
        <v>3748175.72</v>
      </c>
      <c r="G4" s="41"/>
      <c r="H4" s="41"/>
      <c r="I4" s="41"/>
    </row>
    <row r="5" spans="2:9" ht="69.599999999999994" customHeight="1" x14ac:dyDescent="0.25">
      <c r="B5" s="11" t="s">
        <v>27</v>
      </c>
      <c r="C5" s="98" t="s">
        <v>31</v>
      </c>
      <c r="D5" s="32" t="s">
        <v>29</v>
      </c>
      <c r="E5" s="14" t="s">
        <v>30</v>
      </c>
      <c r="F5" s="85">
        <v>111509.86</v>
      </c>
      <c r="G5" s="41"/>
      <c r="H5" s="41"/>
      <c r="I5" s="41"/>
    </row>
    <row r="6" spans="2:9" ht="73.150000000000006" customHeight="1" x14ac:dyDescent="0.25">
      <c r="B6" s="15" t="s">
        <v>32</v>
      </c>
      <c r="C6" s="16" t="s">
        <v>33</v>
      </c>
      <c r="D6" s="13" t="s">
        <v>34</v>
      </c>
      <c r="E6" s="13" t="s">
        <v>35</v>
      </c>
      <c r="F6" s="85">
        <v>28299.96</v>
      </c>
    </row>
    <row r="7" spans="2:9" ht="68.45" customHeight="1" x14ac:dyDescent="0.25">
      <c r="B7" s="15" t="s">
        <v>32</v>
      </c>
      <c r="C7" s="16" t="s">
        <v>36</v>
      </c>
      <c r="D7" s="13" t="s">
        <v>34</v>
      </c>
      <c r="E7" s="13" t="s">
        <v>35</v>
      </c>
      <c r="F7" s="82">
        <v>74301.88</v>
      </c>
    </row>
    <row r="8" spans="2:9" ht="63" x14ac:dyDescent="0.25">
      <c r="B8" s="15" t="s">
        <v>32</v>
      </c>
      <c r="C8" s="16" t="s">
        <v>37</v>
      </c>
      <c r="D8" s="13" t="s">
        <v>34</v>
      </c>
      <c r="E8" s="13" t="s">
        <v>35</v>
      </c>
      <c r="F8" s="82">
        <v>44085.8</v>
      </c>
    </row>
    <row r="9" spans="2:9" ht="94.5" x14ac:dyDescent="0.25">
      <c r="B9" s="15" t="s">
        <v>32</v>
      </c>
      <c r="C9" s="16" t="s">
        <v>38</v>
      </c>
      <c r="D9" s="13" t="s">
        <v>34</v>
      </c>
      <c r="E9" s="13" t="s">
        <v>35</v>
      </c>
      <c r="F9" s="82">
        <v>26539.61</v>
      </c>
    </row>
    <row r="10" spans="2:9" ht="63" x14ac:dyDescent="0.25">
      <c r="B10" s="15" t="s">
        <v>32</v>
      </c>
      <c r="C10" s="16" t="s">
        <v>39</v>
      </c>
      <c r="D10" s="13" t="s">
        <v>34</v>
      </c>
      <c r="E10" s="13" t="s">
        <v>35</v>
      </c>
      <c r="F10" s="82">
        <v>84662.34</v>
      </c>
    </row>
    <row r="11" spans="2:9" ht="63" x14ac:dyDescent="0.25">
      <c r="B11" s="17" t="s">
        <v>32</v>
      </c>
      <c r="C11" s="16" t="s">
        <v>40</v>
      </c>
      <c r="D11" s="13" t="s">
        <v>34</v>
      </c>
      <c r="E11" s="13" t="s">
        <v>35</v>
      </c>
      <c r="F11" s="82">
        <v>292686.08000000002</v>
      </c>
    </row>
    <row r="12" spans="2:9" ht="63" x14ac:dyDescent="0.25">
      <c r="B12" s="15" t="s">
        <v>32</v>
      </c>
      <c r="C12" s="16" t="s">
        <v>41</v>
      </c>
      <c r="D12" s="13" t="s">
        <v>34</v>
      </c>
      <c r="E12" s="13" t="s">
        <v>35</v>
      </c>
      <c r="F12" s="82">
        <v>110970.51</v>
      </c>
    </row>
    <row r="13" spans="2:9" ht="63" x14ac:dyDescent="0.25">
      <c r="B13" s="15" t="s">
        <v>32</v>
      </c>
      <c r="C13" s="16" t="s">
        <v>42</v>
      </c>
      <c r="D13" s="13" t="s">
        <v>34</v>
      </c>
      <c r="E13" s="13" t="s">
        <v>35</v>
      </c>
      <c r="F13" s="82">
        <v>80883.399999999994</v>
      </c>
    </row>
    <row r="14" spans="2:9" ht="63" x14ac:dyDescent="0.25">
      <c r="B14" s="15" t="s">
        <v>32</v>
      </c>
      <c r="C14" s="16" t="s">
        <v>43</v>
      </c>
      <c r="D14" s="13" t="s">
        <v>34</v>
      </c>
      <c r="E14" s="13" t="s">
        <v>35</v>
      </c>
      <c r="F14" s="82">
        <v>18706.25</v>
      </c>
    </row>
    <row r="15" spans="2:9" ht="63" x14ac:dyDescent="0.25">
      <c r="B15" s="15" t="s">
        <v>32</v>
      </c>
      <c r="C15" s="16" t="s">
        <v>44</v>
      </c>
      <c r="D15" s="13" t="s">
        <v>34</v>
      </c>
      <c r="E15" s="13" t="s">
        <v>35</v>
      </c>
      <c r="F15" s="82">
        <v>3640.64</v>
      </c>
    </row>
    <row r="16" spans="2:9" ht="63" x14ac:dyDescent="0.25">
      <c r="B16" s="15" t="s">
        <v>32</v>
      </c>
      <c r="C16" s="16" t="s">
        <v>45</v>
      </c>
      <c r="D16" s="13" t="s">
        <v>34</v>
      </c>
      <c r="E16" s="13" t="s">
        <v>35</v>
      </c>
      <c r="F16" s="82">
        <v>9526.2800000000007</v>
      </c>
    </row>
    <row r="17" spans="2:6" ht="63" x14ac:dyDescent="0.25">
      <c r="B17" s="15" t="s">
        <v>32</v>
      </c>
      <c r="C17" s="16" t="s">
        <v>46</v>
      </c>
      <c r="D17" s="13" t="s">
        <v>34</v>
      </c>
      <c r="E17" s="13" t="s">
        <v>35</v>
      </c>
      <c r="F17" s="82">
        <v>23905.17</v>
      </c>
    </row>
    <row r="18" spans="2:6" ht="47.25" x14ac:dyDescent="0.25">
      <c r="B18" s="17" t="s">
        <v>32</v>
      </c>
      <c r="C18" s="16" t="s">
        <v>47</v>
      </c>
      <c r="D18" s="13" t="s">
        <v>34</v>
      </c>
      <c r="E18" s="13" t="s">
        <v>35</v>
      </c>
      <c r="F18" s="83">
        <v>27387.67</v>
      </c>
    </row>
    <row r="19" spans="2:6" ht="63" x14ac:dyDescent="0.25">
      <c r="B19" s="15" t="s">
        <v>32</v>
      </c>
      <c r="C19" s="16" t="s">
        <v>48</v>
      </c>
      <c r="D19" s="13" t="s">
        <v>34</v>
      </c>
      <c r="E19" s="13" t="s">
        <v>35</v>
      </c>
      <c r="F19" s="82">
        <v>34343.56</v>
      </c>
    </row>
    <row r="20" spans="2:6" ht="63" x14ac:dyDescent="0.25">
      <c r="B20" s="15" t="s">
        <v>32</v>
      </c>
      <c r="C20" s="16" t="s">
        <v>49</v>
      </c>
      <c r="D20" s="13" t="s">
        <v>34</v>
      </c>
      <c r="E20" s="13" t="s">
        <v>35</v>
      </c>
      <c r="F20" s="82">
        <v>65150</v>
      </c>
    </row>
    <row r="21" spans="2:6" ht="63" x14ac:dyDescent="0.25">
      <c r="B21" s="15" t="s">
        <v>32</v>
      </c>
      <c r="C21" s="16" t="s">
        <v>50</v>
      </c>
      <c r="D21" s="13" t="s">
        <v>34</v>
      </c>
      <c r="E21" s="13" t="s">
        <v>35</v>
      </c>
      <c r="F21" s="82">
        <v>3677.98</v>
      </c>
    </row>
    <row r="22" spans="2:6" ht="63" x14ac:dyDescent="0.25">
      <c r="B22" s="15" t="s">
        <v>32</v>
      </c>
      <c r="C22" s="16" t="s">
        <v>51</v>
      </c>
      <c r="D22" s="13" t="s">
        <v>34</v>
      </c>
      <c r="E22" s="13" t="s">
        <v>35</v>
      </c>
      <c r="F22" s="82">
        <v>2423.09</v>
      </c>
    </row>
    <row r="23" spans="2:6" ht="63" x14ac:dyDescent="0.25">
      <c r="B23" s="15" t="s">
        <v>32</v>
      </c>
      <c r="C23" s="16" t="s">
        <v>52</v>
      </c>
      <c r="D23" s="13" t="s">
        <v>34</v>
      </c>
      <c r="E23" s="13" t="s">
        <v>35</v>
      </c>
      <c r="F23" s="82">
        <v>9614.7199999999993</v>
      </c>
    </row>
    <row r="24" spans="2:6" ht="63" x14ac:dyDescent="0.25">
      <c r="B24" s="15" t="s">
        <v>32</v>
      </c>
      <c r="C24" s="16" t="s">
        <v>53</v>
      </c>
      <c r="D24" s="13" t="s">
        <v>34</v>
      </c>
      <c r="E24" s="13" t="s">
        <v>35</v>
      </c>
      <c r="F24" s="82">
        <v>15065.9</v>
      </c>
    </row>
    <row r="25" spans="2:6" ht="63" x14ac:dyDescent="0.25">
      <c r="B25" s="17" t="s">
        <v>32</v>
      </c>
      <c r="C25" s="16" t="s">
        <v>54</v>
      </c>
      <c r="D25" s="13" t="s">
        <v>34</v>
      </c>
      <c r="E25" s="13" t="s">
        <v>35</v>
      </c>
      <c r="F25" s="83">
        <v>21401.14</v>
      </c>
    </row>
    <row r="26" spans="2:6" ht="63" x14ac:dyDescent="0.25">
      <c r="B26" s="15" t="s">
        <v>32</v>
      </c>
      <c r="C26" s="16" t="s">
        <v>55</v>
      </c>
      <c r="D26" s="13" t="s">
        <v>34</v>
      </c>
      <c r="E26" s="13" t="s">
        <v>35</v>
      </c>
      <c r="F26" s="82">
        <v>34029.839999999997</v>
      </c>
    </row>
    <row r="27" spans="2:6" ht="47.25" x14ac:dyDescent="0.25">
      <c r="B27" s="15" t="s">
        <v>32</v>
      </c>
      <c r="C27" s="16" t="s">
        <v>56</v>
      </c>
      <c r="D27" s="13" t="s">
        <v>34</v>
      </c>
      <c r="E27" s="13" t="s">
        <v>35</v>
      </c>
      <c r="F27" s="82">
        <v>25598.04</v>
      </c>
    </row>
    <row r="28" spans="2:6" ht="63" x14ac:dyDescent="0.25">
      <c r="B28" s="15" t="s">
        <v>32</v>
      </c>
      <c r="C28" s="16" t="s">
        <v>57</v>
      </c>
      <c r="D28" s="13" t="s">
        <v>34</v>
      </c>
      <c r="E28" s="13" t="s">
        <v>35</v>
      </c>
      <c r="F28" s="82">
        <v>49151.6</v>
      </c>
    </row>
    <row r="29" spans="2:6" ht="47.25" x14ac:dyDescent="0.25">
      <c r="B29" s="15" t="s">
        <v>32</v>
      </c>
      <c r="C29" s="16" t="s">
        <v>58</v>
      </c>
      <c r="D29" s="13" t="s">
        <v>34</v>
      </c>
      <c r="E29" s="13" t="s">
        <v>35</v>
      </c>
      <c r="F29" s="82">
        <v>2799.15</v>
      </c>
    </row>
    <row r="30" spans="2:6" ht="63" x14ac:dyDescent="0.25">
      <c r="B30" s="15" t="s">
        <v>32</v>
      </c>
      <c r="C30" s="16" t="s">
        <v>59</v>
      </c>
      <c r="D30" s="13" t="s">
        <v>34</v>
      </c>
      <c r="E30" s="13" t="s">
        <v>35</v>
      </c>
      <c r="F30" s="82">
        <v>38561.599999999999</v>
      </c>
    </row>
    <row r="31" spans="2:6" ht="63" x14ac:dyDescent="0.25">
      <c r="B31" s="15" t="s">
        <v>32</v>
      </c>
      <c r="C31" s="16" t="s">
        <v>60</v>
      </c>
      <c r="D31" s="13" t="s">
        <v>34</v>
      </c>
      <c r="E31" s="13" t="s">
        <v>35</v>
      </c>
      <c r="F31" s="82">
        <v>40964</v>
      </c>
    </row>
    <row r="32" spans="2:6" ht="47.25" x14ac:dyDescent="0.25">
      <c r="B32" s="17" t="s">
        <v>32</v>
      </c>
      <c r="C32" s="16" t="s">
        <v>61</v>
      </c>
      <c r="D32" s="13" t="s">
        <v>34</v>
      </c>
      <c r="E32" s="13" t="s">
        <v>35</v>
      </c>
      <c r="F32" s="83">
        <v>101541.75999999999</v>
      </c>
    </row>
    <row r="33" spans="2:6" ht="47.25" x14ac:dyDescent="0.25">
      <c r="B33" s="15" t="s">
        <v>32</v>
      </c>
      <c r="C33" s="16" t="s">
        <v>62</v>
      </c>
      <c r="D33" s="13" t="s">
        <v>34</v>
      </c>
      <c r="E33" s="13" t="s">
        <v>35</v>
      </c>
      <c r="F33" s="82">
        <v>54445.89</v>
      </c>
    </row>
    <row r="34" spans="2:6" ht="63" x14ac:dyDescent="0.25">
      <c r="B34" s="15" t="s">
        <v>32</v>
      </c>
      <c r="C34" s="16" t="s">
        <v>63</v>
      </c>
      <c r="D34" s="13" t="s">
        <v>34</v>
      </c>
      <c r="E34" s="13" t="s">
        <v>35</v>
      </c>
      <c r="F34" s="82">
        <v>96839.83</v>
      </c>
    </row>
    <row r="35" spans="2:6" ht="47.25" x14ac:dyDescent="0.25">
      <c r="B35" s="15" t="s">
        <v>32</v>
      </c>
      <c r="C35" s="16" t="s">
        <v>64</v>
      </c>
      <c r="D35" s="13" t="s">
        <v>34</v>
      </c>
      <c r="E35" s="13" t="s">
        <v>35</v>
      </c>
      <c r="F35" s="82">
        <v>56116.43</v>
      </c>
    </row>
    <row r="36" spans="2:6" ht="63" x14ac:dyDescent="0.25">
      <c r="B36" s="15" t="s">
        <v>32</v>
      </c>
      <c r="C36" s="16" t="s">
        <v>65</v>
      </c>
      <c r="D36" s="13" t="s">
        <v>34</v>
      </c>
      <c r="E36" s="13" t="s">
        <v>35</v>
      </c>
      <c r="F36" s="82">
        <v>114023.76</v>
      </c>
    </row>
    <row r="37" spans="2:6" ht="63" x14ac:dyDescent="0.25">
      <c r="B37" s="15" t="s">
        <v>32</v>
      </c>
      <c r="C37" s="16" t="s">
        <v>66</v>
      </c>
      <c r="D37" s="13" t="s">
        <v>34</v>
      </c>
      <c r="E37" s="13" t="s">
        <v>35</v>
      </c>
      <c r="F37" s="82">
        <v>108870.07</v>
      </c>
    </row>
    <row r="38" spans="2:6" ht="63" x14ac:dyDescent="0.25">
      <c r="B38" s="15" t="s">
        <v>32</v>
      </c>
      <c r="C38" s="16" t="s">
        <v>67</v>
      </c>
      <c r="D38" s="13" t="s">
        <v>34</v>
      </c>
      <c r="E38" s="13" t="s">
        <v>35</v>
      </c>
      <c r="F38" s="82">
        <v>28752.22</v>
      </c>
    </row>
    <row r="39" spans="2:6" ht="47.25" x14ac:dyDescent="0.25">
      <c r="B39" s="17" t="s">
        <v>32</v>
      </c>
      <c r="C39" s="16" t="s">
        <v>68</v>
      </c>
      <c r="D39" s="13" t="s">
        <v>34</v>
      </c>
      <c r="E39" s="13" t="s">
        <v>35</v>
      </c>
      <c r="F39" s="83">
        <v>29000.01</v>
      </c>
    </row>
    <row r="40" spans="2:6" ht="63" x14ac:dyDescent="0.25">
      <c r="B40" s="15" t="s">
        <v>32</v>
      </c>
      <c r="C40" s="16" t="s">
        <v>69</v>
      </c>
      <c r="D40" s="13" t="s">
        <v>34</v>
      </c>
      <c r="E40" s="13" t="s">
        <v>35</v>
      </c>
      <c r="F40" s="82">
        <v>34400.85</v>
      </c>
    </row>
    <row r="41" spans="2:6" ht="63" x14ac:dyDescent="0.25">
      <c r="B41" s="15" t="s">
        <v>32</v>
      </c>
      <c r="C41" s="16" t="s">
        <v>70</v>
      </c>
      <c r="D41" s="13" t="s">
        <v>34</v>
      </c>
      <c r="E41" s="13" t="s">
        <v>35</v>
      </c>
      <c r="F41" s="82">
        <v>19778</v>
      </c>
    </row>
    <row r="42" spans="2:6" ht="63" x14ac:dyDescent="0.25">
      <c r="B42" s="15" t="s">
        <v>32</v>
      </c>
      <c r="C42" s="16" t="s">
        <v>71</v>
      </c>
      <c r="D42" s="13" t="s">
        <v>34</v>
      </c>
      <c r="E42" s="13" t="s">
        <v>35</v>
      </c>
      <c r="F42" s="82">
        <v>30613.87</v>
      </c>
    </row>
    <row r="43" spans="2:6" ht="63" x14ac:dyDescent="0.25">
      <c r="B43" s="15" t="s">
        <v>32</v>
      </c>
      <c r="C43" s="16" t="s">
        <v>72</v>
      </c>
      <c r="D43" s="13" t="s">
        <v>34</v>
      </c>
      <c r="E43" s="13" t="s">
        <v>35</v>
      </c>
      <c r="F43" s="82">
        <v>40858.959999999999</v>
      </c>
    </row>
    <row r="44" spans="2:6" ht="63" x14ac:dyDescent="0.25">
      <c r="B44" s="15" t="s">
        <v>32</v>
      </c>
      <c r="C44" s="16" t="s">
        <v>73</v>
      </c>
      <c r="D44" s="13" t="s">
        <v>34</v>
      </c>
      <c r="E44" s="13" t="s">
        <v>35</v>
      </c>
      <c r="F44" s="82">
        <v>48105.09</v>
      </c>
    </row>
    <row r="45" spans="2:6" ht="63" x14ac:dyDescent="0.25">
      <c r="B45" s="15" t="s">
        <v>32</v>
      </c>
      <c r="C45" s="16" t="s">
        <v>74</v>
      </c>
      <c r="D45" s="13" t="s">
        <v>34</v>
      </c>
      <c r="E45" s="13" t="s">
        <v>35</v>
      </c>
      <c r="F45" s="82">
        <v>34098.11</v>
      </c>
    </row>
    <row r="46" spans="2:6" ht="63" x14ac:dyDescent="0.25">
      <c r="B46" s="17" t="s">
        <v>32</v>
      </c>
      <c r="C46" s="16" t="s">
        <v>75</v>
      </c>
      <c r="D46" s="13" t="s">
        <v>34</v>
      </c>
      <c r="E46" s="13" t="s">
        <v>35</v>
      </c>
      <c r="F46" s="83">
        <v>1856.09</v>
      </c>
    </row>
    <row r="47" spans="2:6" ht="78.75" x14ac:dyDescent="0.25">
      <c r="B47" s="15" t="s">
        <v>32</v>
      </c>
      <c r="C47" s="16" t="s">
        <v>76</v>
      </c>
      <c r="D47" s="13" t="s">
        <v>34</v>
      </c>
      <c r="E47" s="13" t="s">
        <v>35</v>
      </c>
      <c r="F47" s="82">
        <v>48674.720000000001</v>
      </c>
    </row>
    <row r="48" spans="2:6" ht="63" x14ac:dyDescent="0.25">
      <c r="B48" s="15" t="s">
        <v>32</v>
      </c>
      <c r="C48" s="16" t="s">
        <v>77</v>
      </c>
      <c r="D48" s="13" t="s">
        <v>34</v>
      </c>
      <c r="E48" s="13" t="s">
        <v>35</v>
      </c>
      <c r="F48" s="82">
        <v>20974.87</v>
      </c>
    </row>
    <row r="49" spans="2:6" ht="63" x14ac:dyDescent="0.25">
      <c r="B49" s="15" t="s">
        <v>32</v>
      </c>
      <c r="C49" s="16" t="s">
        <v>78</v>
      </c>
      <c r="D49" s="13" t="s">
        <v>34</v>
      </c>
      <c r="E49" s="13" t="s">
        <v>35</v>
      </c>
      <c r="F49" s="82">
        <v>23756.21</v>
      </c>
    </row>
    <row r="50" spans="2:6" ht="63" x14ac:dyDescent="0.25">
      <c r="B50" s="15" t="s">
        <v>32</v>
      </c>
      <c r="C50" s="16" t="s">
        <v>79</v>
      </c>
      <c r="D50" s="13" t="s">
        <v>34</v>
      </c>
      <c r="E50" s="13" t="s">
        <v>35</v>
      </c>
      <c r="F50" s="82">
        <v>45581.7</v>
      </c>
    </row>
    <row r="51" spans="2:6" ht="63" x14ac:dyDescent="0.25">
      <c r="B51" s="15" t="s">
        <v>32</v>
      </c>
      <c r="C51" s="16" t="s">
        <v>80</v>
      </c>
      <c r="D51" s="13" t="s">
        <v>34</v>
      </c>
      <c r="E51" s="13" t="s">
        <v>35</v>
      </c>
      <c r="F51" s="82">
        <v>1814.18</v>
      </c>
    </row>
    <row r="52" spans="2:6" ht="47.25" x14ac:dyDescent="0.25">
      <c r="B52" s="15" t="s">
        <v>32</v>
      </c>
      <c r="C52" s="16" t="s">
        <v>81</v>
      </c>
      <c r="D52" s="13" t="s">
        <v>34</v>
      </c>
      <c r="E52" s="13" t="s">
        <v>35</v>
      </c>
      <c r="F52" s="82">
        <v>71981.429999999993</v>
      </c>
    </row>
    <row r="53" spans="2:6" ht="63" x14ac:dyDescent="0.25">
      <c r="B53" s="17" t="s">
        <v>32</v>
      </c>
      <c r="C53" s="16" t="s">
        <v>82</v>
      </c>
      <c r="D53" s="13" t="s">
        <v>34</v>
      </c>
      <c r="E53" s="13" t="s">
        <v>35</v>
      </c>
      <c r="F53" s="83">
        <v>47476.53</v>
      </c>
    </row>
    <row r="54" spans="2:6" ht="63" x14ac:dyDescent="0.25">
      <c r="B54" s="15" t="s">
        <v>32</v>
      </c>
      <c r="C54" s="16" t="s">
        <v>83</v>
      </c>
      <c r="D54" s="13" t="s">
        <v>34</v>
      </c>
      <c r="E54" s="13" t="s">
        <v>35</v>
      </c>
      <c r="F54" s="82">
        <v>99903.11</v>
      </c>
    </row>
    <row r="55" spans="2:6" ht="63" x14ac:dyDescent="0.25">
      <c r="B55" s="15" t="s">
        <v>32</v>
      </c>
      <c r="C55" s="16" t="s">
        <v>84</v>
      </c>
      <c r="D55" s="13" t="s">
        <v>34</v>
      </c>
      <c r="E55" s="13" t="s">
        <v>35</v>
      </c>
      <c r="F55" s="82">
        <v>92219.26</v>
      </c>
    </row>
    <row r="56" spans="2:6" ht="63" x14ac:dyDescent="0.25">
      <c r="B56" s="15" t="s">
        <v>32</v>
      </c>
      <c r="C56" s="16" t="s">
        <v>85</v>
      </c>
      <c r="D56" s="13" t="s">
        <v>34</v>
      </c>
      <c r="E56" s="13" t="s">
        <v>35</v>
      </c>
      <c r="F56" s="82">
        <v>26782.2</v>
      </c>
    </row>
    <row r="57" spans="2:6" ht="63" x14ac:dyDescent="0.25">
      <c r="B57" s="15" t="s">
        <v>32</v>
      </c>
      <c r="C57" s="16" t="s">
        <v>86</v>
      </c>
      <c r="D57" s="13" t="s">
        <v>34</v>
      </c>
      <c r="E57" s="13" t="s">
        <v>35</v>
      </c>
      <c r="F57" s="82">
        <v>18221.189999999999</v>
      </c>
    </row>
    <row r="58" spans="2:6" ht="63" x14ac:dyDescent="0.25">
      <c r="B58" s="15" t="s">
        <v>32</v>
      </c>
      <c r="C58" s="16" t="s">
        <v>87</v>
      </c>
      <c r="D58" s="13" t="s">
        <v>34</v>
      </c>
      <c r="E58" s="13" t="s">
        <v>35</v>
      </c>
      <c r="F58" s="82">
        <v>24217.73</v>
      </c>
    </row>
    <row r="59" spans="2:6" ht="64.900000000000006" customHeight="1" x14ac:dyDescent="0.25">
      <c r="B59" s="15" t="s">
        <v>32</v>
      </c>
      <c r="C59" s="16" t="s">
        <v>88</v>
      </c>
      <c r="D59" s="13" t="s">
        <v>34</v>
      </c>
      <c r="E59" s="13" t="s">
        <v>35</v>
      </c>
      <c r="F59" s="82">
        <v>9046.65</v>
      </c>
    </row>
    <row r="60" spans="2:6" ht="63" x14ac:dyDescent="0.25">
      <c r="B60" s="17" t="s">
        <v>32</v>
      </c>
      <c r="C60" s="16" t="s">
        <v>89</v>
      </c>
      <c r="D60" s="13" t="s">
        <v>34</v>
      </c>
      <c r="E60" s="13" t="s">
        <v>35</v>
      </c>
      <c r="F60" s="83">
        <v>48022.79</v>
      </c>
    </row>
    <row r="61" spans="2:6" ht="63" x14ac:dyDescent="0.25">
      <c r="B61" s="15" t="s">
        <v>32</v>
      </c>
      <c r="C61" s="16" t="s">
        <v>90</v>
      </c>
      <c r="D61" s="13" t="s">
        <v>34</v>
      </c>
      <c r="E61" s="13" t="s">
        <v>35</v>
      </c>
      <c r="F61" s="82">
        <v>64500.3</v>
      </c>
    </row>
    <row r="62" spans="2:6" ht="63" x14ac:dyDescent="0.25">
      <c r="B62" s="15" t="s">
        <v>32</v>
      </c>
      <c r="C62" s="16" t="s">
        <v>91</v>
      </c>
      <c r="D62" s="13" t="s">
        <v>34</v>
      </c>
      <c r="E62" s="13" t="s">
        <v>35</v>
      </c>
      <c r="F62" s="82">
        <v>19918.59</v>
      </c>
    </row>
    <row r="63" spans="2:6" ht="63" x14ac:dyDescent="0.25">
      <c r="B63" s="15" t="s">
        <v>32</v>
      </c>
      <c r="C63" s="16" t="s">
        <v>92</v>
      </c>
      <c r="D63" s="13" t="s">
        <v>34</v>
      </c>
      <c r="E63" s="13" t="s">
        <v>35</v>
      </c>
      <c r="F63" s="82">
        <v>30917.99</v>
      </c>
    </row>
    <row r="64" spans="2:6" ht="63" x14ac:dyDescent="0.25">
      <c r="B64" s="15" t="s">
        <v>32</v>
      </c>
      <c r="C64" s="16" t="s">
        <v>93</v>
      </c>
      <c r="D64" s="13" t="s">
        <v>34</v>
      </c>
      <c r="E64" s="13" t="s">
        <v>35</v>
      </c>
      <c r="F64" s="82">
        <v>11968.93</v>
      </c>
    </row>
    <row r="65" spans="2:6" ht="63" x14ac:dyDescent="0.25">
      <c r="B65" s="15" t="s">
        <v>32</v>
      </c>
      <c r="C65" s="16" t="s">
        <v>94</v>
      </c>
      <c r="D65" s="13" t="s">
        <v>34</v>
      </c>
      <c r="E65" s="13" t="s">
        <v>35</v>
      </c>
      <c r="F65" s="82">
        <v>47996.93</v>
      </c>
    </row>
    <row r="66" spans="2:6" ht="78.75" x14ac:dyDescent="0.25">
      <c r="B66" s="15" t="s">
        <v>32</v>
      </c>
      <c r="C66" s="16" t="s">
        <v>95</v>
      </c>
      <c r="D66" s="13" t="s">
        <v>34</v>
      </c>
      <c r="E66" s="13" t="s">
        <v>35</v>
      </c>
      <c r="F66" s="82">
        <v>27098.78</v>
      </c>
    </row>
    <row r="67" spans="2:6" ht="47.25" x14ac:dyDescent="0.25">
      <c r="B67" s="17" t="s">
        <v>32</v>
      </c>
      <c r="C67" s="16" t="s">
        <v>96</v>
      </c>
      <c r="D67" s="13" t="s">
        <v>34</v>
      </c>
      <c r="E67" s="13" t="s">
        <v>35</v>
      </c>
      <c r="F67" s="83">
        <v>25021.14</v>
      </c>
    </row>
    <row r="68" spans="2:6" ht="63" x14ac:dyDescent="0.25">
      <c r="B68" s="15" t="s">
        <v>32</v>
      </c>
      <c r="C68" s="16" t="s">
        <v>97</v>
      </c>
      <c r="D68" s="13" t="s">
        <v>34</v>
      </c>
      <c r="E68" s="13" t="s">
        <v>35</v>
      </c>
      <c r="F68" s="82">
        <v>70894.039999999994</v>
      </c>
    </row>
    <row r="69" spans="2:6" ht="63" x14ac:dyDescent="0.25">
      <c r="B69" s="15" t="s">
        <v>32</v>
      </c>
      <c r="C69" s="16" t="s">
        <v>98</v>
      </c>
      <c r="D69" s="13" t="s">
        <v>34</v>
      </c>
      <c r="E69" s="13" t="s">
        <v>35</v>
      </c>
      <c r="F69" s="82">
        <v>40685.699999999997</v>
      </c>
    </row>
    <row r="70" spans="2:6" ht="63" x14ac:dyDescent="0.25">
      <c r="B70" s="15" t="s">
        <v>32</v>
      </c>
      <c r="C70" s="16" t="s">
        <v>99</v>
      </c>
      <c r="D70" s="13" t="s">
        <v>34</v>
      </c>
      <c r="E70" s="13" t="s">
        <v>35</v>
      </c>
      <c r="F70" s="82">
        <v>29041.91</v>
      </c>
    </row>
    <row r="71" spans="2:6" ht="63" x14ac:dyDescent="0.25">
      <c r="B71" s="15" t="s">
        <v>32</v>
      </c>
      <c r="C71" s="16" t="s">
        <v>100</v>
      </c>
      <c r="D71" s="13" t="s">
        <v>34</v>
      </c>
      <c r="E71" s="13" t="s">
        <v>35</v>
      </c>
      <c r="F71" s="82">
        <v>74749.05</v>
      </c>
    </row>
    <row r="72" spans="2:6" ht="63" x14ac:dyDescent="0.25">
      <c r="B72" s="15" t="s">
        <v>32</v>
      </c>
      <c r="C72" s="16" t="s">
        <v>101</v>
      </c>
      <c r="D72" s="13" t="s">
        <v>34</v>
      </c>
      <c r="E72" s="13" t="s">
        <v>35</v>
      </c>
      <c r="F72" s="82">
        <v>88379.53</v>
      </c>
    </row>
    <row r="73" spans="2:6" ht="63" x14ac:dyDescent="0.25">
      <c r="B73" s="15" t="s">
        <v>32</v>
      </c>
      <c r="C73" s="16" t="s">
        <v>102</v>
      </c>
      <c r="D73" s="13" t="s">
        <v>34</v>
      </c>
      <c r="E73" s="13" t="s">
        <v>35</v>
      </c>
      <c r="F73" s="82">
        <v>59430.77</v>
      </c>
    </row>
    <row r="74" spans="2:6" ht="47.25" x14ac:dyDescent="0.25">
      <c r="B74" s="17" t="s">
        <v>32</v>
      </c>
      <c r="C74" s="16" t="s">
        <v>103</v>
      </c>
      <c r="D74" s="13" t="s">
        <v>34</v>
      </c>
      <c r="E74" s="13" t="s">
        <v>35</v>
      </c>
      <c r="F74" s="83">
        <v>58207.27</v>
      </c>
    </row>
    <row r="75" spans="2:6" ht="63" x14ac:dyDescent="0.25">
      <c r="B75" s="15" t="s">
        <v>32</v>
      </c>
      <c r="C75" s="16" t="s">
        <v>104</v>
      </c>
      <c r="D75" s="13" t="s">
        <v>34</v>
      </c>
      <c r="E75" s="13" t="s">
        <v>35</v>
      </c>
      <c r="F75" s="82">
        <v>45639.27</v>
      </c>
    </row>
    <row r="76" spans="2:6" ht="63" x14ac:dyDescent="0.25">
      <c r="B76" s="15" t="s">
        <v>32</v>
      </c>
      <c r="C76" s="16" t="s">
        <v>105</v>
      </c>
      <c r="D76" s="13" t="s">
        <v>34</v>
      </c>
      <c r="E76" s="13" t="s">
        <v>35</v>
      </c>
      <c r="F76" s="82">
        <v>59151.58</v>
      </c>
    </row>
    <row r="77" spans="2:6" ht="63" x14ac:dyDescent="0.25">
      <c r="B77" s="15" t="s">
        <v>32</v>
      </c>
      <c r="C77" s="16" t="s">
        <v>106</v>
      </c>
      <c r="D77" s="13" t="s">
        <v>34</v>
      </c>
      <c r="E77" s="13" t="s">
        <v>35</v>
      </c>
      <c r="F77" s="82">
        <v>34588.36</v>
      </c>
    </row>
    <row r="78" spans="2:6" ht="63" x14ac:dyDescent="0.25">
      <c r="B78" s="15" t="s">
        <v>32</v>
      </c>
      <c r="C78" s="16" t="s">
        <v>107</v>
      </c>
      <c r="D78" s="13" t="s">
        <v>34</v>
      </c>
      <c r="E78" s="13" t="s">
        <v>35</v>
      </c>
      <c r="F78" s="82">
        <v>78977.63</v>
      </c>
    </row>
    <row r="79" spans="2:6" ht="63" x14ac:dyDescent="0.25">
      <c r="B79" s="15" t="s">
        <v>32</v>
      </c>
      <c r="C79" s="16" t="s">
        <v>108</v>
      </c>
      <c r="D79" s="13" t="s">
        <v>34</v>
      </c>
      <c r="E79" s="13" t="s">
        <v>35</v>
      </c>
      <c r="F79" s="82">
        <v>43099.86</v>
      </c>
    </row>
    <row r="80" spans="2:6" ht="63" x14ac:dyDescent="0.25">
      <c r="B80" s="15" t="s">
        <v>32</v>
      </c>
      <c r="C80" s="16" t="s">
        <v>109</v>
      </c>
      <c r="D80" s="13" t="s">
        <v>34</v>
      </c>
      <c r="E80" s="13" t="s">
        <v>35</v>
      </c>
      <c r="F80" s="82">
        <v>13932.51</v>
      </c>
    </row>
    <row r="81" spans="2:6" ht="63" x14ac:dyDescent="0.25">
      <c r="B81" s="17" t="s">
        <v>32</v>
      </c>
      <c r="C81" s="16" t="s">
        <v>110</v>
      </c>
      <c r="D81" s="13" t="s">
        <v>34</v>
      </c>
      <c r="E81" s="13" t="s">
        <v>35</v>
      </c>
      <c r="F81" s="83">
        <v>7391.23</v>
      </c>
    </row>
    <row r="82" spans="2:6" ht="47.25" x14ac:dyDescent="0.25">
      <c r="B82" s="15" t="s">
        <v>32</v>
      </c>
      <c r="C82" s="16" t="s">
        <v>111</v>
      </c>
      <c r="D82" s="13" t="s">
        <v>34</v>
      </c>
      <c r="E82" s="13" t="s">
        <v>35</v>
      </c>
      <c r="F82" s="82">
        <v>193900.97</v>
      </c>
    </row>
    <row r="83" spans="2:6" ht="63" x14ac:dyDescent="0.25">
      <c r="B83" s="15" t="s">
        <v>32</v>
      </c>
      <c r="C83" s="16" t="s">
        <v>112</v>
      </c>
      <c r="D83" s="13" t="s">
        <v>34</v>
      </c>
      <c r="E83" s="13" t="s">
        <v>35</v>
      </c>
      <c r="F83" s="82">
        <v>81507.75</v>
      </c>
    </row>
    <row r="84" spans="2:6" ht="63" x14ac:dyDescent="0.25">
      <c r="B84" s="18" t="s">
        <v>32</v>
      </c>
      <c r="C84" s="19" t="s">
        <v>113</v>
      </c>
      <c r="D84" s="20" t="s">
        <v>34</v>
      </c>
      <c r="E84" s="20" t="s">
        <v>35</v>
      </c>
      <c r="F84" s="84">
        <v>287634.39</v>
      </c>
    </row>
    <row r="85" spans="2:6" ht="63" x14ac:dyDescent="0.25">
      <c r="B85" s="18" t="s">
        <v>32</v>
      </c>
      <c r="C85" s="19" t="s">
        <v>114</v>
      </c>
      <c r="D85" s="20" t="s">
        <v>34</v>
      </c>
      <c r="E85" s="20" t="s">
        <v>35</v>
      </c>
      <c r="F85" s="84">
        <v>109172.12</v>
      </c>
    </row>
    <row r="86" spans="2:6" ht="47.25" x14ac:dyDescent="0.25">
      <c r="B86" s="15" t="s">
        <v>32</v>
      </c>
      <c r="C86" s="16" t="s">
        <v>115</v>
      </c>
      <c r="D86" s="13" t="s">
        <v>34</v>
      </c>
      <c r="E86" s="13" t="s">
        <v>35</v>
      </c>
      <c r="F86" s="82">
        <v>7933.32</v>
      </c>
    </row>
    <row r="87" spans="2:6" ht="63" x14ac:dyDescent="0.25">
      <c r="B87" s="17" t="s">
        <v>32</v>
      </c>
      <c r="C87" s="16" t="s">
        <v>116</v>
      </c>
      <c r="D87" s="13" t="s">
        <v>34</v>
      </c>
      <c r="E87" s="13" t="s">
        <v>35</v>
      </c>
      <c r="F87" s="83">
        <v>13980.74</v>
      </c>
    </row>
    <row r="88" spans="2:6" ht="63" x14ac:dyDescent="0.25">
      <c r="B88" s="15" t="s">
        <v>32</v>
      </c>
      <c r="C88" s="16" t="s">
        <v>117</v>
      </c>
      <c r="D88" s="13" t="s">
        <v>34</v>
      </c>
      <c r="E88" s="13" t="s">
        <v>35</v>
      </c>
      <c r="F88" s="82">
        <v>52977.88</v>
      </c>
    </row>
    <row r="89" spans="2:6" ht="63" x14ac:dyDescent="0.25">
      <c r="B89" s="15" t="s">
        <v>32</v>
      </c>
      <c r="C89" s="16" t="s">
        <v>118</v>
      </c>
      <c r="D89" s="13" t="s">
        <v>34</v>
      </c>
      <c r="E89" s="13" t="s">
        <v>35</v>
      </c>
      <c r="F89" s="82">
        <v>37211.83</v>
      </c>
    </row>
    <row r="90" spans="2:6" ht="63" x14ac:dyDescent="0.25">
      <c r="B90" s="15" t="s">
        <v>32</v>
      </c>
      <c r="C90" s="16" t="s">
        <v>119</v>
      </c>
      <c r="D90" s="13" t="s">
        <v>34</v>
      </c>
      <c r="E90" s="13" t="s">
        <v>35</v>
      </c>
      <c r="F90" s="82">
        <v>9796.2999999999993</v>
      </c>
    </row>
    <row r="91" spans="2:6" ht="63" x14ac:dyDescent="0.25">
      <c r="B91" s="15" t="s">
        <v>32</v>
      </c>
      <c r="C91" s="16" t="s">
        <v>120</v>
      </c>
      <c r="D91" s="13" t="s">
        <v>34</v>
      </c>
      <c r="E91" s="13" t="s">
        <v>35</v>
      </c>
      <c r="F91" s="82">
        <v>19413.14</v>
      </c>
    </row>
    <row r="92" spans="2:6" ht="94.5" x14ac:dyDescent="0.25">
      <c r="B92" s="15" t="s">
        <v>32</v>
      </c>
      <c r="C92" s="16" t="s">
        <v>121</v>
      </c>
      <c r="D92" s="13" t="s">
        <v>34</v>
      </c>
      <c r="E92" s="13" t="s">
        <v>35</v>
      </c>
      <c r="F92" s="82">
        <v>12702.71</v>
      </c>
    </row>
    <row r="93" spans="2:6" ht="63" x14ac:dyDescent="0.25">
      <c r="B93" s="15" t="s">
        <v>32</v>
      </c>
      <c r="C93" s="16" t="s">
        <v>122</v>
      </c>
      <c r="D93" s="13" t="s">
        <v>34</v>
      </c>
      <c r="E93" s="13" t="s">
        <v>35</v>
      </c>
      <c r="F93" s="82">
        <v>33362</v>
      </c>
    </row>
    <row r="94" spans="2:6" ht="63" x14ac:dyDescent="0.25">
      <c r="B94" s="17" t="s">
        <v>32</v>
      </c>
      <c r="C94" s="16" t="s">
        <v>123</v>
      </c>
      <c r="D94" s="13" t="s">
        <v>34</v>
      </c>
      <c r="E94" s="13" t="s">
        <v>35</v>
      </c>
      <c r="F94" s="83">
        <v>110184.2</v>
      </c>
    </row>
    <row r="95" spans="2:6" ht="47.25" x14ac:dyDescent="0.25">
      <c r="B95" s="15" t="s">
        <v>32</v>
      </c>
      <c r="C95" s="16" t="s">
        <v>124</v>
      </c>
      <c r="D95" s="13" t="s">
        <v>34</v>
      </c>
      <c r="E95" s="13" t="s">
        <v>35</v>
      </c>
      <c r="F95" s="82">
        <v>37463.4</v>
      </c>
    </row>
    <row r="96" spans="2:6" ht="63" x14ac:dyDescent="0.25">
      <c r="B96" s="15" t="s">
        <v>32</v>
      </c>
      <c r="C96" s="16" t="s">
        <v>125</v>
      </c>
      <c r="D96" s="13" t="s">
        <v>34</v>
      </c>
      <c r="E96" s="13" t="s">
        <v>35</v>
      </c>
      <c r="F96" s="82">
        <v>64197.36</v>
      </c>
    </row>
    <row r="97" spans="2:6" ht="63" x14ac:dyDescent="0.25">
      <c r="B97" s="15" t="s">
        <v>32</v>
      </c>
      <c r="C97" s="16" t="s">
        <v>126</v>
      </c>
      <c r="D97" s="13" t="s">
        <v>34</v>
      </c>
      <c r="E97" s="13" t="s">
        <v>35</v>
      </c>
      <c r="F97" s="82">
        <v>55603.06</v>
      </c>
    </row>
    <row r="98" spans="2:6" ht="63" x14ac:dyDescent="0.25">
      <c r="B98" s="15" t="s">
        <v>32</v>
      </c>
      <c r="C98" s="16" t="s">
        <v>127</v>
      </c>
      <c r="D98" s="13" t="s">
        <v>34</v>
      </c>
      <c r="E98" s="13" t="s">
        <v>35</v>
      </c>
      <c r="F98" s="82">
        <v>110880.24</v>
      </c>
    </row>
    <row r="99" spans="2:6" ht="63" x14ac:dyDescent="0.25">
      <c r="B99" s="15" t="s">
        <v>32</v>
      </c>
      <c r="C99" s="16" t="s">
        <v>128</v>
      </c>
      <c r="D99" s="13" t="s">
        <v>34</v>
      </c>
      <c r="E99" s="13" t="s">
        <v>35</v>
      </c>
      <c r="F99" s="82">
        <v>40625.480000000003</v>
      </c>
    </row>
    <row r="100" spans="2:6" ht="47.25" x14ac:dyDescent="0.25">
      <c r="B100" s="15" t="s">
        <v>32</v>
      </c>
      <c r="C100" s="16" t="s">
        <v>129</v>
      </c>
      <c r="D100" s="13" t="s">
        <v>34</v>
      </c>
      <c r="E100" s="13" t="s">
        <v>35</v>
      </c>
      <c r="F100" s="82">
        <v>11643.03</v>
      </c>
    </row>
    <row r="101" spans="2:6" ht="63" x14ac:dyDescent="0.25">
      <c r="B101" s="17" t="s">
        <v>32</v>
      </c>
      <c r="C101" s="16" t="s">
        <v>130</v>
      </c>
      <c r="D101" s="13" t="s">
        <v>34</v>
      </c>
      <c r="E101" s="13" t="s">
        <v>35</v>
      </c>
      <c r="F101" s="83">
        <v>7617.01</v>
      </c>
    </row>
    <row r="102" spans="2:6" ht="63" x14ac:dyDescent="0.25">
      <c r="B102" s="15" t="s">
        <v>32</v>
      </c>
      <c r="C102" s="16" t="s">
        <v>131</v>
      </c>
      <c r="D102" s="13" t="s">
        <v>34</v>
      </c>
      <c r="E102" s="13" t="s">
        <v>35</v>
      </c>
      <c r="F102" s="82">
        <v>20391.53</v>
      </c>
    </row>
    <row r="103" spans="2:6" ht="63" x14ac:dyDescent="0.25">
      <c r="B103" s="15" t="s">
        <v>32</v>
      </c>
      <c r="C103" s="16" t="s">
        <v>132</v>
      </c>
      <c r="D103" s="13" t="s">
        <v>34</v>
      </c>
      <c r="E103" s="13" t="s">
        <v>35</v>
      </c>
      <c r="F103" s="82">
        <v>54919.96</v>
      </c>
    </row>
    <row r="104" spans="2:6" ht="47.25" x14ac:dyDescent="0.25">
      <c r="B104" s="15" t="s">
        <v>32</v>
      </c>
      <c r="C104" s="16" t="s">
        <v>133</v>
      </c>
      <c r="D104" s="13" t="s">
        <v>34</v>
      </c>
      <c r="E104" s="13" t="s">
        <v>35</v>
      </c>
      <c r="F104" s="82">
        <v>3648.17</v>
      </c>
    </row>
    <row r="105" spans="2:6" ht="47.25" x14ac:dyDescent="0.25">
      <c r="B105" s="15" t="s">
        <v>32</v>
      </c>
      <c r="C105" s="16" t="s">
        <v>134</v>
      </c>
      <c r="D105" s="13" t="s">
        <v>34</v>
      </c>
      <c r="E105" s="13" t="s">
        <v>35</v>
      </c>
      <c r="F105" s="82">
        <v>33492.699999999997</v>
      </c>
    </row>
    <row r="106" spans="2:6" ht="63" x14ac:dyDescent="0.25">
      <c r="B106" s="15" t="s">
        <v>32</v>
      </c>
      <c r="C106" s="16" t="s">
        <v>135</v>
      </c>
      <c r="D106" s="13" t="s">
        <v>34</v>
      </c>
      <c r="E106" s="13" t="s">
        <v>35</v>
      </c>
      <c r="F106" s="82">
        <v>6956.28</v>
      </c>
    </row>
    <row r="107" spans="2:6" ht="63" x14ac:dyDescent="0.25">
      <c r="B107" s="15" t="s">
        <v>32</v>
      </c>
      <c r="C107" s="16" t="s">
        <v>136</v>
      </c>
      <c r="D107" s="13" t="s">
        <v>34</v>
      </c>
      <c r="E107" s="13" t="s">
        <v>35</v>
      </c>
      <c r="F107" s="82">
        <v>22215.24</v>
      </c>
    </row>
    <row r="108" spans="2:6" ht="63" x14ac:dyDescent="0.25">
      <c r="B108" s="17" t="s">
        <v>32</v>
      </c>
      <c r="C108" s="16" t="s">
        <v>137</v>
      </c>
      <c r="D108" s="13" t="s">
        <v>34</v>
      </c>
      <c r="E108" s="13" t="s">
        <v>35</v>
      </c>
      <c r="F108" s="83">
        <v>68206.42</v>
      </c>
    </row>
    <row r="109" spans="2:6" ht="63" x14ac:dyDescent="0.25">
      <c r="B109" s="15" t="s">
        <v>32</v>
      </c>
      <c r="C109" s="16" t="s">
        <v>138</v>
      </c>
      <c r="D109" s="13" t="s">
        <v>34</v>
      </c>
      <c r="E109" s="13" t="s">
        <v>35</v>
      </c>
      <c r="F109" s="82">
        <v>58793.88</v>
      </c>
    </row>
    <row r="110" spans="2:6" ht="63" x14ac:dyDescent="0.25">
      <c r="B110" s="17" t="s">
        <v>32</v>
      </c>
      <c r="C110" s="21" t="s">
        <v>139</v>
      </c>
      <c r="D110" s="22" t="s">
        <v>34</v>
      </c>
      <c r="E110" s="22" t="s">
        <v>35</v>
      </c>
      <c r="F110" s="82">
        <v>3630.77</v>
      </c>
    </row>
    <row r="111" spans="2:6" ht="63" x14ac:dyDescent="0.25">
      <c r="B111" s="86" t="s">
        <v>32</v>
      </c>
      <c r="C111" s="23" t="s">
        <v>140</v>
      </c>
      <c r="D111" s="24" t="s">
        <v>34</v>
      </c>
      <c r="E111" s="25" t="s">
        <v>35</v>
      </c>
      <c r="F111" s="82">
        <v>20418.3</v>
      </c>
    </row>
    <row r="112" spans="2:6" ht="63" x14ac:dyDescent="0.25">
      <c r="B112" s="26" t="s">
        <v>32</v>
      </c>
      <c r="C112" s="27" t="s">
        <v>141</v>
      </c>
      <c r="D112" s="28" t="s">
        <v>34</v>
      </c>
      <c r="E112" s="28" t="s">
        <v>35</v>
      </c>
      <c r="F112" s="82">
        <v>21933.05</v>
      </c>
    </row>
    <row r="113" spans="2:6" ht="63" x14ac:dyDescent="0.25">
      <c r="B113" s="15" t="s">
        <v>32</v>
      </c>
      <c r="C113" s="16" t="s">
        <v>142</v>
      </c>
      <c r="D113" s="13" t="s">
        <v>34</v>
      </c>
      <c r="E113" s="13" t="s">
        <v>35</v>
      </c>
      <c r="F113" s="82">
        <v>107823.06</v>
      </c>
    </row>
    <row r="114" spans="2:6" ht="63" x14ac:dyDescent="0.25">
      <c r="B114" s="15" t="s">
        <v>32</v>
      </c>
      <c r="C114" s="16" t="s">
        <v>143</v>
      </c>
      <c r="D114" s="13" t="s">
        <v>34</v>
      </c>
      <c r="E114" s="13" t="s">
        <v>35</v>
      </c>
      <c r="F114" s="82">
        <v>86064.75</v>
      </c>
    </row>
    <row r="115" spans="2:6" ht="47.25" x14ac:dyDescent="0.25">
      <c r="B115" s="15" t="s">
        <v>32</v>
      </c>
      <c r="C115" s="16" t="s">
        <v>144</v>
      </c>
      <c r="D115" s="13" t="s">
        <v>34</v>
      </c>
      <c r="E115" s="13" t="s">
        <v>35</v>
      </c>
      <c r="F115" s="82">
        <v>17006</v>
      </c>
    </row>
    <row r="116" spans="2:6" ht="63" x14ac:dyDescent="0.25">
      <c r="B116" s="15" t="s">
        <v>32</v>
      </c>
      <c r="C116" s="16" t="s">
        <v>145</v>
      </c>
      <c r="D116" s="13" t="s">
        <v>34</v>
      </c>
      <c r="E116" s="13" t="s">
        <v>35</v>
      </c>
      <c r="F116" s="82">
        <v>7222.32</v>
      </c>
    </row>
    <row r="117" spans="2:6" ht="63" x14ac:dyDescent="0.25">
      <c r="B117" s="15" t="s">
        <v>32</v>
      </c>
      <c r="C117" s="16" t="s">
        <v>146</v>
      </c>
      <c r="D117" s="13" t="s">
        <v>34</v>
      </c>
      <c r="E117" s="13" t="s">
        <v>35</v>
      </c>
      <c r="F117" s="82">
        <v>14173.6</v>
      </c>
    </row>
    <row r="118" spans="2:6" ht="63" x14ac:dyDescent="0.25">
      <c r="B118" s="15" t="s">
        <v>32</v>
      </c>
      <c r="C118" s="16" t="s">
        <v>147</v>
      </c>
      <c r="D118" s="13" t="s">
        <v>34</v>
      </c>
      <c r="E118" s="13" t="s">
        <v>35</v>
      </c>
      <c r="F118" s="82">
        <v>3033.58</v>
      </c>
    </row>
    <row r="119" spans="2:6" ht="47.25" x14ac:dyDescent="0.25">
      <c r="B119" s="15" t="s">
        <v>32</v>
      </c>
      <c r="C119" s="16" t="s">
        <v>148</v>
      </c>
      <c r="D119" s="13" t="s">
        <v>34</v>
      </c>
      <c r="E119" s="13" t="s">
        <v>35</v>
      </c>
      <c r="F119" s="82">
        <v>2831.74</v>
      </c>
    </row>
    <row r="120" spans="2:6" ht="63" x14ac:dyDescent="0.25">
      <c r="B120" s="17" t="s">
        <v>32</v>
      </c>
      <c r="C120" s="16" t="s">
        <v>149</v>
      </c>
      <c r="D120" s="13" t="s">
        <v>34</v>
      </c>
      <c r="E120" s="13" t="s">
        <v>35</v>
      </c>
      <c r="F120" s="83">
        <v>12622.27</v>
      </c>
    </row>
    <row r="121" spans="2:6" ht="51" customHeight="1" x14ac:dyDescent="0.25">
      <c r="B121" s="15" t="s">
        <v>150</v>
      </c>
      <c r="C121" s="16" t="s">
        <v>151</v>
      </c>
      <c r="D121" s="13" t="s">
        <v>34</v>
      </c>
      <c r="E121" s="13" t="s">
        <v>35</v>
      </c>
      <c r="F121" s="83">
        <v>315738.81</v>
      </c>
    </row>
    <row r="122" spans="2:6" ht="51" customHeight="1" x14ac:dyDescent="0.25">
      <c r="B122" s="15" t="s">
        <v>150</v>
      </c>
      <c r="C122" s="16" t="s">
        <v>152</v>
      </c>
      <c r="D122" s="13" t="s">
        <v>34</v>
      </c>
      <c r="E122" s="13" t="s">
        <v>35</v>
      </c>
      <c r="F122" s="83">
        <v>127170</v>
      </c>
    </row>
    <row r="123" spans="2:6" ht="51" customHeight="1" x14ac:dyDescent="0.25">
      <c r="B123" s="15" t="s">
        <v>150</v>
      </c>
      <c r="C123" s="16" t="s">
        <v>153</v>
      </c>
      <c r="D123" s="13" t="s">
        <v>34</v>
      </c>
      <c r="E123" s="13" t="s">
        <v>35</v>
      </c>
      <c r="F123" s="83">
        <v>421249.23</v>
      </c>
    </row>
    <row r="124" spans="2:6" ht="51" customHeight="1" x14ac:dyDescent="0.25">
      <c r="B124" s="15" t="s">
        <v>150</v>
      </c>
      <c r="C124" s="16" t="s">
        <v>154</v>
      </c>
      <c r="D124" s="13" t="s">
        <v>34</v>
      </c>
      <c r="E124" s="13" t="s">
        <v>35</v>
      </c>
      <c r="F124" s="83">
        <v>150567.32999999999</v>
      </c>
    </row>
    <row r="125" spans="2:6" ht="51" customHeight="1" thickBot="1" x14ac:dyDescent="0.3">
      <c r="B125" s="15" t="s">
        <v>150</v>
      </c>
      <c r="C125" s="16" t="s">
        <v>155</v>
      </c>
      <c r="D125" s="13" t="s">
        <v>34</v>
      </c>
      <c r="E125" s="13" t="s">
        <v>35</v>
      </c>
      <c r="F125" s="83">
        <v>254600.34</v>
      </c>
    </row>
    <row r="126" spans="2:6" ht="26.45" customHeight="1" thickBot="1" x14ac:dyDescent="0.3">
      <c r="B126" s="107" t="s">
        <v>19</v>
      </c>
      <c r="C126" s="108"/>
      <c r="D126" s="108"/>
      <c r="E126" s="109"/>
      <c r="F126" s="29">
        <f>SUM(F4:F125)</f>
        <v>10470142.93</v>
      </c>
    </row>
    <row r="127" spans="2:6" x14ac:dyDescent="0.25">
      <c r="F127" s="6"/>
    </row>
  </sheetData>
  <autoFilter ref="B3:F126" xr:uid="{A4A791C5-3CAA-4246-A748-EB3526DC8F78}"/>
  <mergeCells count="3">
    <mergeCell ref="B2:F2"/>
    <mergeCell ref="B1:F1"/>
    <mergeCell ref="B126:E126"/>
  </mergeCells>
  <pageMargins left="0.511811024" right="0.511811024" top="0.78740157499999996" bottom="0.78740157499999996" header="0.31496062000000002" footer="0.31496062000000002"/>
  <pageSetup paperSize="9" scale="5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6E7-1FB3-43FC-B857-6CDD8CAE7370}">
  <sheetPr>
    <pageSetUpPr fitToPage="1"/>
  </sheetPr>
  <dimension ref="B1:J8"/>
  <sheetViews>
    <sheetView topLeftCell="A4" zoomScale="60" zoomScaleNormal="60" workbookViewId="0">
      <selection activeCell="G4" sqref="G4"/>
    </sheetView>
  </sheetViews>
  <sheetFormatPr defaultColWidth="9.140625" defaultRowHeight="15.75" x14ac:dyDescent="0.25"/>
  <cols>
    <col min="1" max="1" width="9.140625" style="1"/>
    <col min="2" max="2" width="46.28515625" style="3" bestFit="1" customWidth="1"/>
    <col min="3" max="3" width="30.7109375" style="1" customWidth="1"/>
    <col min="4" max="4" width="17.42578125" style="1" customWidth="1"/>
    <col min="5" max="5" width="40.5703125" style="3" customWidth="1"/>
    <col min="6" max="6" width="19" style="1" customWidth="1"/>
    <col min="7" max="7" width="84.28515625" style="3" customWidth="1"/>
    <col min="8" max="8" width="23.85546875" style="1" customWidth="1"/>
    <col min="9" max="9" width="26.42578125" style="1" customWidth="1"/>
    <col min="10" max="10" width="20.5703125" style="1" customWidth="1"/>
    <col min="11" max="16384" width="9.140625" style="1"/>
  </cols>
  <sheetData>
    <row r="1" spans="2:10" ht="76.5" customHeight="1" x14ac:dyDescent="0.25">
      <c r="B1" s="102" t="s">
        <v>156</v>
      </c>
      <c r="C1" s="102"/>
      <c r="D1" s="102"/>
      <c r="E1" s="102"/>
      <c r="F1" s="102"/>
      <c r="G1" s="102"/>
      <c r="H1" s="102"/>
      <c r="I1" s="102"/>
      <c r="J1" s="102"/>
    </row>
    <row r="2" spans="2:10" ht="60" customHeight="1" x14ac:dyDescent="0.25">
      <c r="B2" s="102" t="s">
        <v>157</v>
      </c>
      <c r="C2" s="102"/>
      <c r="D2" s="102"/>
      <c r="E2" s="102"/>
      <c r="F2" s="102"/>
      <c r="G2" s="102"/>
      <c r="H2" s="102"/>
      <c r="I2" s="102"/>
      <c r="J2" s="102"/>
    </row>
    <row r="3" spans="2:10" ht="72.75" customHeight="1" x14ac:dyDescent="0.25">
      <c r="B3" s="9" t="s">
        <v>22</v>
      </c>
      <c r="C3" s="9" t="s">
        <v>23</v>
      </c>
      <c r="D3" s="9" t="s">
        <v>24</v>
      </c>
      <c r="E3" s="9" t="s">
        <v>158</v>
      </c>
      <c r="F3" s="9" t="s">
        <v>159</v>
      </c>
      <c r="G3" s="9" t="s">
        <v>160</v>
      </c>
      <c r="H3" s="9" t="s">
        <v>161</v>
      </c>
      <c r="I3" s="9" t="s">
        <v>162</v>
      </c>
      <c r="J3" s="9" t="s">
        <v>163</v>
      </c>
    </row>
    <row r="4" spans="2:10" ht="366" customHeight="1" x14ac:dyDescent="0.25">
      <c r="B4" s="30" t="s">
        <v>27</v>
      </c>
      <c r="C4" s="32" t="s">
        <v>31</v>
      </c>
      <c r="D4" s="32" t="s">
        <v>29</v>
      </c>
      <c r="E4" s="32" t="s">
        <v>164</v>
      </c>
      <c r="F4" s="32" t="s">
        <v>165</v>
      </c>
      <c r="G4" s="33" t="s">
        <v>166</v>
      </c>
      <c r="H4" s="97">
        <v>125000</v>
      </c>
      <c r="I4" s="94" t="s">
        <v>167</v>
      </c>
      <c r="J4" s="31" t="s">
        <v>168</v>
      </c>
    </row>
    <row r="5" spans="2:10" ht="261.75" customHeight="1" thickBot="1" x14ac:dyDescent="0.3">
      <c r="B5" s="30" t="s">
        <v>27</v>
      </c>
      <c r="C5" s="31" t="s">
        <v>169</v>
      </c>
      <c r="D5" s="31" t="s">
        <v>29</v>
      </c>
      <c r="E5" s="32" t="s">
        <v>164</v>
      </c>
      <c r="F5" s="32" t="s">
        <v>165</v>
      </c>
      <c r="G5" s="33" t="s">
        <v>170</v>
      </c>
      <c r="H5" s="34">
        <v>5000000</v>
      </c>
      <c r="I5" s="95">
        <v>3748175.72</v>
      </c>
      <c r="J5" s="89" t="s">
        <v>168</v>
      </c>
    </row>
    <row r="6" spans="2:10" ht="23.45" customHeight="1" thickBot="1" x14ac:dyDescent="0.35">
      <c r="B6" s="110" t="s">
        <v>19</v>
      </c>
      <c r="C6" s="111"/>
      <c r="D6" s="111"/>
      <c r="E6" s="111"/>
      <c r="F6" s="111"/>
      <c r="G6" s="111"/>
      <c r="H6" s="111"/>
      <c r="I6" s="96">
        <f>SUM(I4:I5)</f>
        <v>3748175.72</v>
      </c>
      <c r="J6" s="72"/>
    </row>
    <row r="7" spans="2:10" x14ac:dyDescent="0.25">
      <c r="I7" s="2"/>
    </row>
    <row r="8" spans="2:10" x14ac:dyDescent="0.25">
      <c r="I8" s="4"/>
    </row>
  </sheetData>
  <autoFilter ref="B3:J3" xr:uid="{C680D6E7-1FB3-43FC-B857-6CDD8CAE7370}"/>
  <mergeCells count="3">
    <mergeCell ref="B1:J1"/>
    <mergeCell ref="B2:J2"/>
    <mergeCell ref="B6:H6"/>
  </mergeCells>
  <pageMargins left="0.25" right="0.25" top="0.75" bottom="0.75" header="0.3" footer="0.3"/>
  <pageSetup paperSize="9" scale="47"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3ECBC-38E8-4CC5-8B1D-F6E63535A96A}">
  <sheetPr>
    <pageSetUpPr fitToPage="1"/>
  </sheetPr>
  <dimension ref="A1:J469"/>
  <sheetViews>
    <sheetView topLeftCell="A17" zoomScale="50" zoomScaleNormal="50" workbookViewId="0">
      <selection activeCell="G20" sqref="G20"/>
    </sheetView>
  </sheetViews>
  <sheetFormatPr defaultColWidth="9.140625" defaultRowHeight="15.75" x14ac:dyDescent="0.25"/>
  <cols>
    <col min="1" max="1" width="9.140625" style="1"/>
    <col min="2" max="2" width="24.28515625" style="3" customWidth="1"/>
    <col min="3" max="3" width="26.140625" style="3" customWidth="1"/>
    <col min="4" max="4" width="28.42578125" style="3" customWidth="1"/>
    <col min="5" max="5" width="76.7109375" style="3" customWidth="1"/>
    <col min="6" max="6" width="25.28515625" style="1" customWidth="1"/>
    <col min="7" max="7" width="129.85546875" style="3" customWidth="1"/>
    <col min="8" max="8" width="41.140625" style="1" bestFit="1" customWidth="1"/>
    <col min="9" max="9" width="29.28515625" style="42" customWidth="1"/>
    <col min="10" max="10" width="33.140625" style="44" customWidth="1"/>
    <col min="11" max="16384" width="9.140625" style="1"/>
  </cols>
  <sheetData>
    <row r="1" spans="2:10" ht="137.25" customHeight="1" x14ac:dyDescent="0.25">
      <c r="B1" s="179" t="s">
        <v>171</v>
      </c>
      <c r="C1" s="180"/>
      <c r="D1" s="180"/>
      <c r="E1" s="180"/>
      <c r="F1" s="180"/>
      <c r="G1" s="180"/>
      <c r="H1" s="180"/>
      <c r="I1" s="180"/>
      <c r="J1" s="181"/>
    </row>
    <row r="2" spans="2:10" ht="60" customHeight="1" x14ac:dyDescent="0.25">
      <c r="B2" s="176" t="s">
        <v>172</v>
      </c>
      <c r="C2" s="177"/>
      <c r="D2" s="177"/>
      <c r="E2" s="177"/>
      <c r="F2" s="177"/>
      <c r="G2" s="177"/>
      <c r="H2" s="177"/>
      <c r="I2" s="177"/>
      <c r="J2" s="178"/>
    </row>
    <row r="3" spans="2:10" s="7" customFormat="1" ht="72.75" customHeight="1" x14ac:dyDescent="0.25">
      <c r="B3" s="35" t="s">
        <v>22</v>
      </c>
      <c r="C3" s="36" t="s">
        <v>23</v>
      </c>
      <c r="D3" s="36" t="s">
        <v>24</v>
      </c>
      <c r="E3" s="36" t="s">
        <v>158</v>
      </c>
      <c r="F3" s="36" t="s">
        <v>159</v>
      </c>
      <c r="G3" s="36" t="s">
        <v>160</v>
      </c>
      <c r="H3" s="36" t="s">
        <v>161</v>
      </c>
      <c r="I3" s="43" t="s">
        <v>162</v>
      </c>
      <c r="J3" s="90" t="s">
        <v>163</v>
      </c>
    </row>
    <row r="4" spans="2:10" ht="194.45" customHeight="1" x14ac:dyDescent="0.25">
      <c r="B4" s="37" t="s">
        <v>32</v>
      </c>
      <c r="C4" s="16" t="s">
        <v>33</v>
      </c>
      <c r="D4" s="16" t="s">
        <v>173</v>
      </c>
      <c r="E4" s="12" t="s">
        <v>174</v>
      </c>
      <c r="F4" s="13" t="s">
        <v>175</v>
      </c>
      <c r="G4" s="38" t="s">
        <v>176</v>
      </c>
      <c r="H4" s="39">
        <v>113000</v>
      </c>
      <c r="I4" s="73">
        <v>28299.96</v>
      </c>
      <c r="J4" s="91" t="s">
        <v>177</v>
      </c>
    </row>
    <row r="5" spans="2:10" ht="219" customHeight="1" x14ac:dyDescent="0.25">
      <c r="B5" s="37" t="s">
        <v>32</v>
      </c>
      <c r="C5" s="16" t="s">
        <v>36</v>
      </c>
      <c r="D5" s="16" t="s">
        <v>173</v>
      </c>
      <c r="E5" s="12" t="s">
        <v>174</v>
      </c>
      <c r="F5" s="31" t="s">
        <v>178</v>
      </c>
      <c r="G5" s="38" t="s">
        <v>176</v>
      </c>
      <c r="H5" s="39">
        <v>113000</v>
      </c>
      <c r="I5" s="74">
        <v>74301.88</v>
      </c>
      <c r="J5" s="91" t="s">
        <v>177</v>
      </c>
    </row>
    <row r="6" spans="2:10" ht="219" customHeight="1" x14ac:dyDescent="0.25">
      <c r="B6" s="37" t="s">
        <v>32</v>
      </c>
      <c r="C6" s="16" t="s">
        <v>37</v>
      </c>
      <c r="D6" s="16" t="s">
        <v>173</v>
      </c>
      <c r="E6" s="12" t="s">
        <v>174</v>
      </c>
      <c r="F6" s="31" t="s">
        <v>179</v>
      </c>
      <c r="G6" s="38" t="s">
        <v>176</v>
      </c>
      <c r="H6" s="167">
        <v>113000</v>
      </c>
      <c r="I6" s="74">
        <v>44085.8</v>
      </c>
      <c r="J6" s="91" t="s">
        <v>177</v>
      </c>
    </row>
    <row r="7" spans="2:10" ht="219" customHeight="1" x14ac:dyDescent="0.25">
      <c r="B7" s="37" t="s">
        <v>32</v>
      </c>
      <c r="C7" s="16" t="s">
        <v>180</v>
      </c>
      <c r="D7" s="16" t="s">
        <v>173</v>
      </c>
      <c r="E7" s="12" t="s">
        <v>174</v>
      </c>
      <c r="F7" s="31" t="s">
        <v>179</v>
      </c>
      <c r="G7" s="38" t="s">
        <v>176</v>
      </c>
      <c r="H7" s="168"/>
      <c r="I7" s="74">
        <v>26539.61</v>
      </c>
      <c r="J7" s="91" t="s">
        <v>177</v>
      </c>
    </row>
    <row r="8" spans="2:10" ht="219" customHeight="1" x14ac:dyDescent="0.25">
      <c r="B8" s="37" t="s">
        <v>32</v>
      </c>
      <c r="C8" s="16" t="s">
        <v>39</v>
      </c>
      <c r="D8" s="16" t="s">
        <v>173</v>
      </c>
      <c r="E8" s="12" t="s">
        <v>174</v>
      </c>
      <c r="F8" s="31" t="s">
        <v>181</v>
      </c>
      <c r="G8" s="38" t="s">
        <v>176</v>
      </c>
      <c r="H8" s="39">
        <v>113000</v>
      </c>
      <c r="I8" s="74">
        <v>84662.34</v>
      </c>
      <c r="J8" s="91" t="s">
        <v>177</v>
      </c>
    </row>
    <row r="9" spans="2:10" ht="219" customHeight="1" x14ac:dyDescent="0.25">
      <c r="B9" s="37" t="s">
        <v>32</v>
      </c>
      <c r="C9" s="16" t="s">
        <v>182</v>
      </c>
      <c r="D9" s="16" t="s">
        <v>173</v>
      </c>
      <c r="E9" s="12" t="s">
        <v>174</v>
      </c>
      <c r="F9" s="31" t="s">
        <v>183</v>
      </c>
      <c r="G9" s="38" t="s">
        <v>176</v>
      </c>
      <c r="H9" s="167">
        <v>400000</v>
      </c>
      <c r="I9" s="74">
        <v>292686.08000000002</v>
      </c>
      <c r="J9" s="91" t="s">
        <v>177</v>
      </c>
    </row>
    <row r="10" spans="2:10" ht="219" customHeight="1" x14ac:dyDescent="0.25">
      <c r="B10" s="37" t="s">
        <v>32</v>
      </c>
      <c r="C10" s="16" t="s">
        <v>184</v>
      </c>
      <c r="D10" s="16" t="s">
        <v>173</v>
      </c>
      <c r="E10" s="12" t="s">
        <v>174</v>
      </c>
      <c r="F10" s="31" t="s">
        <v>183</v>
      </c>
      <c r="G10" s="38" t="s">
        <v>176</v>
      </c>
      <c r="H10" s="168"/>
      <c r="I10" s="74">
        <v>110970.51</v>
      </c>
      <c r="J10" s="91" t="s">
        <v>177</v>
      </c>
    </row>
    <row r="11" spans="2:10" ht="226.15" customHeight="1" x14ac:dyDescent="0.25">
      <c r="B11" s="37" t="s">
        <v>32</v>
      </c>
      <c r="C11" s="16" t="s">
        <v>42</v>
      </c>
      <c r="D11" s="16" t="s">
        <v>173</v>
      </c>
      <c r="E11" s="12" t="s">
        <v>174</v>
      </c>
      <c r="F11" s="31" t="s">
        <v>185</v>
      </c>
      <c r="G11" s="38" t="s">
        <v>176</v>
      </c>
      <c r="H11" s="167">
        <v>113000</v>
      </c>
      <c r="I11" s="74">
        <v>80883.399999999994</v>
      </c>
      <c r="J11" s="91" t="s">
        <v>177</v>
      </c>
    </row>
    <row r="12" spans="2:10" ht="207.6" customHeight="1" x14ac:dyDescent="0.25">
      <c r="B12" s="37" t="s">
        <v>32</v>
      </c>
      <c r="C12" s="16" t="s">
        <v>43</v>
      </c>
      <c r="D12" s="16" t="s">
        <v>173</v>
      </c>
      <c r="E12" s="12" t="s">
        <v>174</v>
      </c>
      <c r="F12" s="31" t="s">
        <v>186</v>
      </c>
      <c r="G12" s="38" t="s">
        <v>176</v>
      </c>
      <c r="H12" s="168"/>
      <c r="I12" s="74">
        <v>18706.25</v>
      </c>
      <c r="J12" s="91" t="s">
        <v>177</v>
      </c>
    </row>
    <row r="13" spans="2:10" ht="209.45" customHeight="1" x14ac:dyDescent="0.25">
      <c r="B13" s="37" t="s">
        <v>32</v>
      </c>
      <c r="C13" s="16" t="s">
        <v>44</v>
      </c>
      <c r="D13" s="16" t="s">
        <v>173</v>
      </c>
      <c r="E13" s="12" t="s">
        <v>174</v>
      </c>
      <c r="F13" s="31" t="s">
        <v>187</v>
      </c>
      <c r="G13" s="38" t="s">
        <v>176</v>
      </c>
      <c r="H13" s="39">
        <v>113000</v>
      </c>
      <c r="I13" s="74">
        <v>3640.64</v>
      </c>
      <c r="J13" s="91" t="s">
        <v>177</v>
      </c>
    </row>
    <row r="14" spans="2:10" ht="201" customHeight="1" x14ac:dyDescent="0.25">
      <c r="B14" s="37" t="s">
        <v>32</v>
      </c>
      <c r="C14" s="16" t="s">
        <v>45</v>
      </c>
      <c r="D14" s="16" t="s">
        <v>173</v>
      </c>
      <c r="E14" s="12" t="s">
        <v>174</v>
      </c>
      <c r="F14" s="31" t="s">
        <v>188</v>
      </c>
      <c r="G14" s="38" t="s">
        <v>176</v>
      </c>
      <c r="H14" s="39">
        <v>113000</v>
      </c>
      <c r="I14" s="74">
        <v>9526.2800000000007</v>
      </c>
      <c r="J14" s="91" t="s">
        <v>177</v>
      </c>
    </row>
    <row r="15" spans="2:10" ht="207.6" customHeight="1" x14ac:dyDescent="0.25">
      <c r="B15" s="37" t="s">
        <v>32</v>
      </c>
      <c r="C15" s="21" t="s">
        <v>46</v>
      </c>
      <c r="D15" s="21" t="s">
        <v>173</v>
      </c>
      <c r="E15" s="12" t="s">
        <v>174</v>
      </c>
      <c r="F15" s="31" t="s">
        <v>189</v>
      </c>
      <c r="G15" s="38" t="s">
        <v>176</v>
      </c>
      <c r="H15" s="167">
        <v>113000</v>
      </c>
      <c r="I15" s="76">
        <v>23905.17</v>
      </c>
      <c r="J15" s="91" t="s">
        <v>177</v>
      </c>
    </row>
    <row r="16" spans="2:10" ht="219" customHeight="1" x14ac:dyDescent="0.25">
      <c r="B16" s="37" t="s">
        <v>32</v>
      </c>
      <c r="C16" s="16" t="s">
        <v>47</v>
      </c>
      <c r="D16" s="16" t="s">
        <v>173</v>
      </c>
      <c r="E16" s="12" t="s">
        <v>174</v>
      </c>
      <c r="F16" s="31" t="s">
        <v>189</v>
      </c>
      <c r="G16" s="38" t="s">
        <v>176</v>
      </c>
      <c r="H16" s="175"/>
      <c r="I16" s="74">
        <v>27387.67</v>
      </c>
      <c r="J16" s="91" t="s">
        <v>177</v>
      </c>
    </row>
    <row r="17" spans="2:10" ht="219" customHeight="1" x14ac:dyDescent="0.25">
      <c r="B17" s="37" t="s">
        <v>32</v>
      </c>
      <c r="C17" s="16" t="s">
        <v>48</v>
      </c>
      <c r="D17" s="16" t="s">
        <v>173</v>
      </c>
      <c r="E17" s="12" t="s">
        <v>174</v>
      </c>
      <c r="F17" s="31" t="s">
        <v>189</v>
      </c>
      <c r="G17" s="38" t="s">
        <v>176</v>
      </c>
      <c r="H17" s="168"/>
      <c r="I17" s="74">
        <v>34343.56</v>
      </c>
      <c r="J17" s="91" t="s">
        <v>177</v>
      </c>
    </row>
    <row r="18" spans="2:10" ht="219" customHeight="1" x14ac:dyDescent="0.25">
      <c r="B18" s="37" t="s">
        <v>32</v>
      </c>
      <c r="C18" s="16" t="s">
        <v>49</v>
      </c>
      <c r="D18" s="16" t="s">
        <v>173</v>
      </c>
      <c r="E18" s="12" t="s">
        <v>174</v>
      </c>
      <c r="F18" s="31" t="s">
        <v>190</v>
      </c>
      <c r="G18" s="38" t="s">
        <v>176</v>
      </c>
      <c r="H18" s="39">
        <v>113000</v>
      </c>
      <c r="I18" s="74">
        <v>65150</v>
      </c>
      <c r="J18" s="91" t="s">
        <v>177</v>
      </c>
    </row>
    <row r="19" spans="2:10" ht="219" customHeight="1" x14ac:dyDescent="0.25">
      <c r="B19" s="37" t="s">
        <v>32</v>
      </c>
      <c r="C19" s="16" t="s">
        <v>50</v>
      </c>
      <c r="D19" s="16" t="s">
        <v>173</v>
      </c>
      <c r="E19" s="12" t="s">
        <v>174</v>
      </c>
      <c r="F19" s="31" t="s">
        <v>191</v>
      </c>
      <c r="G19" s="38" t="s">
        <v>176</v>
      </c>
      <c r="H19" s="167">
        <v>113000</v>
      </c>
      <c r="I19" s="74">
        <v>3677.98</v>
      </c>
      <c r="J19" s="92" t="s">
        <v>192</v>
      </c>
    </row>
    <row r="20" spans="2:10" ht="219" customHeight="1" x14ac:dyDescent="0.25">
      <c r="B20" s="37" t="s">
        <v>32</v>
      </c>
      <c r="C20" s="16" t="s">
        <v>51</v>
      </c>
      <c r="D20" s="16" t="s">
        <v>173</v>
      </c>
      <c r="E20" s="12" t="s">
        <v>174</v>
      </c>
      <c r="F20" s="31" t="s">
        <v>191</v>
      </c>
      <c r="G20" s="38" t="s">
        <v>176</v>
      </c>
      <c r="H20" s="175"/>
      <c r="I20" s="74">
        <v>2423.09</v>
      </c>
      <c r="J20" s="91" t="s">
        <v>177</v>
      </c>
    </row>
    <row r="21" spans="2:10" ht="219" customHeight="1" x14ac:dyDescent="0.25">
      <c r="B21" s="37" t="s">
        <v>32</v>
      </c>
      <c r="C21" s="16" t="s">
        <v>52</v>
      </c>
      <c r="D21" s="16" t="s">
        <v>173</v>
      </c>
      <c r="E21" s="12" t="s">
        <v>174</v>
      </c>
      <c r="F21" s="31" t="s">
        <v>191</v>
      </c>
      <c r="G21" s="38" t="s">
        <v>176</v>
      </c>
      <c r="H21" s="175"/>
      <c r="I21" s="74">
        <v>9614.7199999999993</v>
      </c>
      <c r="J21" s="91" t="s">
        <v>177</v>
      </c>
    </row>
    <row r="22" spans="2:10" ht="219" customHeight="1" x14ac:dyDescent="0.25">
      <c r="B22" s="37" t="s">
        <v>32</v>
      </c>
      <c r="C22" s="16" t="s">
        <v>53</v>
      </c>
      <c r="D22" s="16" t="s">
        <v>173</v>
      </c>
      <c r="E22" s="12" t="s">
        <v>174</v>
      </c>
      <c r="F22" s="31" t="s">
        <v>191</v>
      </c>
      <c r="G22" s="38" t="s">
        <v>176</v>
      </c>
      <c r="H22" s="175"/>
      <c r="I22" s="74">
        <v>15065.9</v>
      </c>
      <c r="J22" s="91" t="s">
        <v>177</v>
      </c>
    </row>
    <row r="23" spans="2:10" ht="219" customHeight="1" x14ac:dyDescent="0.25">
      <c r="B23" s="37" t="s">
        <v>32</v>
      </c>
      <c r="C23" s="16" t="s">
        <v>193</v>
      </c>
      <c r="D23" s="16" t="s">
        <v>173</v>
      </c>
      <c r="E23" s="12" t="s">
        <v>174</v>
      </c>
      <c r="F23" s="31" t="s">
        <v>191</v>
      </c>
      <c r="G23" s="38" t="s">
        <v>176</v>
      </c>
      <c r="H23" s="175"/>
      <c r="I23" s="74">
        <v>21401.14</v>
      </c>
      <c r="J23" s="91" t="s">
        <v>177</v>
      </c>
    </row>
    <row r="24" spans="2:10" ht="226.15" customHeight="1" x14ac:dyDescent="0.25">
      <c r="B24" s="37" t="s">
        <v>32</v>
      </c>
      <c r="C24" s="16" t="s">
        <v>194</v>
      </c>
      <c r="D24" s="16" t="s">
        <v>173</v>
      </c>
      <c r="E24" s="12" t="s">
        <v>174</v>
      </c>
      <c r="F24" s="31" t="s">
        <v>191</v>
      </c>
      <c r="G24" s="38" t="s">
        <v>176</v>
      </c>
      <c r="H24" s="175"/>
      <c r="I24" s="74">
        <f>34824.84-795</f>
        <v>34029.839999999997</v>
      </c>
      <c r="J24" s="91" t="s">
        <v>177</v>
      </c>
    </row>
    <row r="25" spans="2:10" ht="207.6" customHeight="1" x14ac:dyDescent="0.25">
      <c r="B25" s="37" t="s">
        <v>32</v>
      </c>
      <c r="C25" s="16" t="s">
        <v>56</v>
      </c>
      <c r="D25" s="16" t="s">
        <v>173</v>
      </c>
      <c r="E25" s="12" t="s">
        <v>174</v>
      </c>
      <c r="F25" s="31" t="s">
        <v>191</v>
      </c>
      <c r="G25" s="38" t="s">
        <v>176</v>
      </c>
      <c r="H25" s="168"/>
      <c r="I25" s="74">
        <v>25598.04</v>
      </c>
      <c r="J25" s="91" t="s">
        <v>177</v>
      </c>
    </row>
    <row r="26" spans="2:10" ht="209.45" customHeight="1" x14ac:dyDescent="0.25">
      <c r="B26" s="37" t="s">
        <v>32</v>
      </c>
      <c r="C26" s="16" t="s">
        <v>57</v>
      </c>
      <c r="D26" s="16" t="s">
        <v>173</v>
      </c>
      <c r="E26" s="12" t="s">
        <v>174</v>
      </c>
      <c r="F26" s="31" t="s">
        <v>195</v>
      </c>
      <c r="G26" s="38" t="s">
        <v>176</v>
      </c>
      <c r="H26" s="39">
        <v>113000</v>
      </c>
      <c r="I26" s="74">
        <v>49151.6</v>
      </c>
      <c r="J26" s="91" t="s">
        <v>177</v>
      </c>
    </row>
    <row r="27" spans="2:10" ht="201" customHeight="1" x14ac:dyDescent="0.25">
      <c r="B27" s="37" t="s">
        <v>32</v>
      </c>
      <c r="C27" s="16" t="s">
        <v>58</v>
      </c>
      <c r="D27" s="16" t="s">
        <v>173</v>
      </c>
      <c r="E27" s="12" t="s">
        <v>174</v>
      </c>
      <c r="F27" s="31" t="s">
        <v>196</v>
      </c>
      <c r="G27" s="38" t="s">
        <v>176</v>
      </c>
      <c r="H27" s="39">
        <v>113000</v>
      </c>
      <c r="I27" s="74">
        <v>2799.15</v>
      </c>
      <c r="J27" s="91" t="s">
        <v>177</v>
      </c>
    </row>
    <row r="28" spans="2:10" ht="207.6" customHeight="1" x14ac:dyDescent="0.25">
      <c r="B28" s="37" t="s">
        <v>32</v>
      </c>
      <c r="C28" s="21" t="s">
        <v>59</v>
      </c>
      <c r="D28" s="21" t="s">
        <v>173</v>
      </c>
      <c r="E28" s="12" t="s">
        <v>174</v>
      </c>
      <c r="F28" s="22" t="s">
        <v>197</v>
      </c>
      <c r="G28" s="38" t="s">
        <v>176</v>
      </c>
      <c r="H28" s="167">
        <v>113000</v>
      </c>
      <c r="I28" s="74">
        <v>38561.599999999999</v>
      </c>
      <c r="J28" s="91" t="s">
        <v>177</v>
      </c>
    </row>
    <row r="29" spans="2:10" ht="207.6" customHeight="1" x14ac:dyDescent="0.25">
      <c r="B29" s="37" t="s">
        <v>32</v>
      </c>
      <c r="C29" s="16" t="s">
        <v>60</v>
      </c>
      <c r="D29" s="16" t="s">
        <v>173</v>
      </c>
      <c r="E29" s="12" t="s">
        <v>174</v>
      </c>
      <c r="F29" s="13" t="s">
        <v>197</v>
      </c>
      <c r="G29" s="38" t="s">
        <v>176</v>
      </c>
      <c r="H29" s="168"/>
      <c r="I29" s="74">
        <v>40964</v>
      </c>
      <c r="J29" s="91" t="s">
        <v>177</v>
      </c>
    </row>
    <row r="30" spans="2:10" ht="207.6" customHeight="1" x14ac:dyDescent="0.25">
      <c r="B30" s="37" t="s">
        <v>32</v>
      </c>
      <c r="C30" s="16" t="s">
        <v>61</v>
      </c>
      <c r="D30" s="16" t="s">
        <v>173</v>
      </c>
      <c r="E30" s="12" t="s">
        <v>174</v>
      </c>
      <c r="F30" s="13" t="s">
        <v>198</v>
      </c>
      <c r="G30" s="38" t="s">
        <v>176</v>
      </c>
      <c r="H30" s="39">
        <v>113000</v>
      </c>
      <c r="I30" s="74">
        <v>101541.75999999999</v>
      </c>
      <c r="J30" s="91" t="s">
        <v>177</v>
      </c>
    </row>
    <row r="31" spans="2:10" ht="207.6" customHeight="1" x14ac:dyDescent="0.25">
      <c r="B31" s="37" t="s">
        <v>32</v>
      </c>
      <c r="C31" s="16" t="s">
        <v>62</v>
      </c>
      <c r="D31" s="16" t="s">
        <v>173</v>
      </c>
      <c r="E31" s="12" t="s">
        <v>174</v>
      </c>
      <c r="F31" s="13" t="s">
        <v>199</v>
      </c>
      <c r="G31" s="38" t="s">
        <v>176</v>
      </c>
      <c r="H31" s="39">
        <v>113000</v>
      </c>
      <c r="I31" s="74">
        <v>54445.89</v>
      </c>
      <c r="J31" s="91" t="s">
        <v>177</v>
      </c>
    </row>
    <row r="32" spans="2:10" ht="207.6" customHeight="1" x14ac:dyDescent="0.25">
      <c r="B32" s="37" t="s">
        <v>32</v>
      </c>
      <c r="C32" s="16" t="s">
        <v>63</v>
      </c>
      <c r="D32" s="16" t="s">
        <v>173</v>
      </c>
      <c r="E32" s="12" t="s">
        <v>174</v>
      </c>
      <c r="F32" s="13" t="s">
        <v>200</v>
      </c>
      <c r="G32" s="38" t="s">
        <v>176</v>
      </c>
      <c r="H32" s="39">
        <v>113000</v>
      </c>
      <c r="I32" s="74">
        <v>96839.83</v>
      </c>
      <c r="J32" s="91" t="s">
        <v>177</v>
      </c>
    </row>
    <row r="33" spans="2:10" ht="207.6" customHeight="1" x14ac:dyDescent="0.25">
      <c r="B33" s="37" t="s">
        <v>32</v>
      </c>
      <c r="C33" s="16" t="s">
        <v>64</v>
      </c>
      <c r="D33" s="13" t="s">
        <v>173</v>
      </c>
      <c r="E33" s="12" t="s">
        <v>174</v>
      </c>
      <c r="F33" s="13" t="s">
        <v>201</v>
      </c>
      <c r="G33" s="38" t="s">
        <v>176</v>
      </c>
      <c r="H33" s="39">
        <v>113000</v>
      </c>
      <c r="I33" s="74">
        <v>56116.43</v>
      </c>
      <c r="J33" s="91" t="s">
        <v>177</v>
      </c>
    </row>
    <row r="34" spans="2:10" ht="207.6" customHeight="1" x14ac:dyDescent="0.25">
      <c r="B34" s="37" t="s">
        <v>32</v>
      </c>
      <c r="C34" s="16" t="s">
        <v>65</v>
      </c>
      <c r="D34" s="16" t="s">
        <v>173</v>
      </c>
      <c r="E34" s="12" t="s">
        <v>174</v>
      </c>
      <c r="F34" s="13" t="s">
        <v>202</v>
      </c>
      <c r="G34" s="38" t="s">
        <v>176</v>
      </c>
      <c r="H34" s="39">
        <v>113000</v>
      </c>
      <c r="I34" s="74">
        <v>114023.76</v>
      </c>
      <c r="J34" s="91" t="s">
        <v>177</v>
      </c>
    </row>
    <row r="35" spans="2:10" ht="207.6" customHeight="1" x14ac:dyDescent="0.25">
      <c r="B35" s="37" t="s">
        <v>32</v>
      </c>
      <c r="C35" s="16" t="s">
        <v>66</v>
      </c>
      <c r="D35" s="16" t="s">
        <v>173</v>
      </c>
      <c r="E35" s="12" t="s">
        <v>174</v>
      </c>
      <c r="F35" s="13" t="s">
        <v>203</v>
      </c>
      <c r="G35" s="38" t="s">
        <v>176</v>
      </c>
      <c r="H35" s="39">
        <v>113000</v>
      </c>
      <c r="I35" s="74">
        <v>108870.07</v>
      </c>
      <c r="J35" s="91" t="s">
        <v>177</v>
      </c>
    </row>
    <row r="36" spans="2:10" ht="207.6" customHeight="1" x14ac:dyDescent="0.25">
      <c r="B36" s="37" t="s">
        <v>32</v>
      </c>
      <c r="C36" s="16" t="s">
        <v>67</v>
      </c>
      <c r="D36" s="16" t="s">
        <v>173</v>
      </c>
      <c r="E36" s="12" t="s">
        <v>174</v>
      </c>
      <c r="F36" s="22" t="s">
        <v>204</v>
      </c>
      <c r="G36" s="38" t="s">
        <v>176</v>
      </c>
      <c r="H36" s="167">
        <v>113000</v>
      </c>
      <c r="I36" s="74">
        <v>28752.22</v>
      </c>
      <c r="J36" s="91" t="s">
        <v>205</v>
      </c>
    </row>
    <row r="37" spans="2:10" ht="207.6" customHeight="1" x14ac:dyDescent="0.25">
      <c r="B37" s="37" t="s">
        <v>32</v>
      </c>
      <c r="C37" s="16" t="s">
        <v>206</v>
      </c>
      <c r="D37" s="16" t="s">
        <v>173</v>
      </c>
      <c r="E37" s="12" t="s">
        <v>174</v>
      </c>
      <c r="F37" s="22" t="s">
        <v>204</v>
      </c>
      <c r="G37" s="38" t="s">
        <v>176</v>
      </c>
      <c r="H37" s="175"/>
      <c r="I37" s="74">
        <v>29000.01</v>
      </c>
      <c r="J37" s="91" t="s">
        <v>205</v>
      </c>
    </row>
    <row r="38" spans="2:10" ht="207.6" customHeight="1" x14ac:dyDescent="0.25">
      <c r="B38" s="37" t="s">
        <v>32</v>
      </c>
      <c r="C38" s="16" t="s">
        <v>69</v>
      </c>
      <c r="D38" s="16" t="s">
        <v>173</v>
      </c>
      <c r="E38" s="12" t="s">
        <v>174</v>
      </c>
      <c r="F38" s="22" t="s">
        <v>207</v>
      </c>
      <c r="G38" s="38" t="s">
        <v>176</v>
      </c>
      <c r="H38" s="175"/>
      <c r="I38" s="74">
        <v>34400.85</v>
      </c>
      <c r="J38" s="91" t="s">
        <v>177</v>
      </c>
    </row>
    <row r="39" spans="2:10" ht="207.6" customHeight="1" x14ac:dyDescent="0.25">
      <c r="B39" s="37" t="s">
        <v>32</v>
      </c>
      <c r="C39" s="16" t="s">
        <v>70</v>
      </c>
      <c r="D39" s="16" t="s">
        <v>173</v>
      </c>
      <c r="E39" s="12" t="s">
        <v>174</v>
      </c>
      <c r="F39" s="13" t="s">
        <v>207</v>
      </c>
      <c r="G39" s="38" t="s">
        <v>176</v>
      </c>
      <c r="H39" s="168"/>
      <c r="I39" s="74">
        <v>19778</v>
      </c>
      <c r="J39" s="91" t="s">
        <v>177</v>
      </c>
    </row>
    <row r="40" spans="2:10" ht="207.6" customHeight="1" x14ac:dyDescent="0.25">
      <c r="B40" s="37" t="s">
        <v>32</v>
      </c>
      <c r="C40" s="16" t="s">
        <v>208</v>
      </c>
      <c r="D40" s="16" t="s">
        <v>173</v>
      </c>
      <c r="E40" s="12" t="s">
        <v>174</v>
      </c>
      <c r="F40" s="13" t="s">
        <v>209</v>
      </c>
      <c r="G40" s="38" t="s">
        <v>176</v>
      </c>
      <c r="H40" s="39">
        <v>113000</v>
      </c>
      <c r="I40" s="74">
        <v>30613.87</v>
      </c>
      <c r="J40" s="91" t="s">
        <v>177</v>
      </c>
    </row>
    <row r="41" spans="2:10" ht="207.6" customHeight="1" x14ac:dyDescent="0.25">
      <c r="B41" s="37" t="s">
        <v>32</v>
      </c>
      <c r="C41" s="16" t="s">
        <v>72</v>
      </c>
      <c r="D41" s="16" t="s">
        <v>173</v>
      </c>
      <c r="E41" s="12" t="s">
        <v>174</v>
      </c>
      <c r="F41" s="22" t="s">
        <v>210</v>
      </c>
      <c r="G41" s="38" t="s">
        <v>176</v>
      </c>
      <c r="H41" s="167">
        <v>113000</v>
      </c>
      <c r="I41" s="74">
        <v>40858.959999999999</v>
      </c>
      <c r="J41" s="91" t="s">
        <v>177</v>
      </c>
    </row>
    <row r="42" spans="2:10" ht="207.6" customHeight="1" x14ac:dyDescent="0.25">
      <c r="B42" s="37" t="s">
        <v>32</v>
      </c>
      <c r="C42" s="16" t="s">
        <v>73</v>
      </c>
      <c r="D42" s="16" t="s">
        <v>173</v>
      </c>
      <c r="E42" s="12" t="s">
        <v>174</v>
      </c>
      <c r="F42" s="13" t="s">
        <v>210</v>
      </c>
      <c r="G42" s="38" t="s">
        <v>176</v>
      </c>
      <c r="H42" s="168"/>
      <c r="I42" s="74">
        <v>48105.09</v>
      </c>
      <c r="J42" s="91" t="s">
        <v>177</v>
      </c>
    </row>
    <row r="43" spans="2:10" ht="207.6" customHeight="1" x14ac:dyDescent="0.25">
      <c r="B43" s="37" t="s">
        <v>32</v>
      </c>
      <c r="C43" s="16" t="s">
        <v>74</v>
      </c>
      <c r="D43" s="16" t="s">
        <v>173</v>
      </c>
      <c r="E43" s="12" t="s">
        <v>174</v>
      </c>
      <c r="F43" s="13" t="s">
        <v>211</v>
      </c>
      <c r="G43" s="38" t="s">
        <v>176</v>
      </c>
      <c r="H43" s="39">
        <v>113000</v>
      </c>
      <c r="I43" s="74">
        <v>34098.11</v>
      </c>
      <c r="J43" s="91" t="s">
        <v>177</v>
      </c>
    </row>
    <row r="44" spans="2:10" ht="207.6" customHeight="1" x14ac:dyDescent="0.25">
      <c r="B44" s="37" t="s">
        <v>32</v>
      </c>
      <c r="C44" s="16" t="s">
        <v>75</v>
      </c>
      <c r="D44" s="16" t="s">
        <v>173</v>
      </c>
      <c r="E44" s="12" t="s">
        <v>174</v>
      </c>
      <c r="F44" s="22" t="s">
        <v>212</v>
      </c>
      <c r="G44" s="38" t="s">
        <v>176</v>
      </c>
      <c r="H44" s="167">
        <v>113000</v>
      </c>
      <c r="I44" s="74">
        <v>1856.09</v>
      </c>
      <c r="J44" s="91" t="s">
        <v>177</v>
      </c>
    </row>
    <row r="45" spans="2:10" ht="207.6" customHeight="1" x14ac:dyDescent="0.25">
      <c r="B45" s="37" t="s">
        <v>32</v>
      </c>
      <c r="C45" s="16" t="s">
        <v>76</v>
      </c>
      <c r="D45" s="16" t="s">
        <v>173</v>
      </c>
      <c r="E45" s="12" t="s">
        <v>174</v>
      </c>
      <c r="F45" s="13" t="s">
        <v>212</v>
      </c>
      <c r="G45" s="38" t="s">
        <v>176</v>
      </c>
      <c r="H45" s="168"/>
      <c r="I45" s="74">
        <v>48674.720000000001</v>
      </c>
      <c r="J45" s="91" t="s">
        <v>177</v>
      </c>
    </row>
    <row r="46" spans="2:10" ht="207.6" customHeight="1" x14ac:dyDescent="0.25">
      <c r="B46" s="37" t="s">
        <v>32</v>
      </c>
      <c r="C46" s="16" t="s">
        <v>77</v>
      </c>
      <c r="D46" s="16" t="s">
        <v>173</v>
      </c>
      <c r="E46" s="12" t="s">
        <v>174</v>
      </c>
      <c r="F46" s="22" t="s">
        <v>213</v>
      </c>
      <c r="G46" s="38" t="s">
        <v>176</v>
      </c>
      <c r="H46" s="167">
        <v>113000</v>
      </c>
      <c r="I46" s="74">
        <v>20974.87</v>
      </c>
      <c r="J46" s="91" t="s">
        <v>177</v>
      </c>
    </row>
    <row r="47" spans="2:10" ht="207.6" customHeight="1" x14ac:dyDescent="0.25">
      <c r="B47" s="37" t="s">
        <v>32</v>
      </c>
      <c r="C47" s="16" t="s">
        <v>78</v>
      </c>
      <c r="D47" s="16" t="s">
        <v>173</v>
      </c>
      <c r="E47" s="12" t="s">
        <v>174</v>
      </c>
      <c r="F47" s="22" t="s">
        <v>213</v>
      </c>
      <c r="G47" s="38" t="s">
        <v>176</v>
      </c>
      <c r="H47" s="175"/>
      <c r="I47" s="74">
        <v>23756.21</v>
      </c>
      <c r="J47" s="91" t="s">
        <v>177</v>
      </c>
    </row>
    <row r="48" spans="2:10" ht="207.6" customHeight="1" x14ac:dyDescent="0.25">
      <c r="B48" s="37" t="s">
        <v>32</v>
      </c>
      <c r="C48" s="16" t="s">
        <v>79</v>
      </c>
      <c r="D48" s="16" t="s">
        <v>173</v>
      </c>
      <c r="E48" s="12" t="s">
        <v>174</v>
      </c>
      <c r="F48" s="22" t="s">
        <v>213</v>
      </c>
      <c r="G48" s="38" t="s">
        <v>176</v>
      </c>
      <c r="H48" s="175"/>
      <c r="I48" s="74">
        <v>45581.7</v>
      </c>
      <c r="J48" s="91" t="s">
        <v>177</v>
      </c>
    </row>
    <row r="49" spans="2:10" ht="207.6" customHeight="1" x14ac:dyDescent="0.25">
      <c r="B49" s="37" t="s">
        <v>32</v>
      </c>
      <c r="C49" s="16" t="s">
        <v>80</v>
      </c>
      <c r="D49" s="16" t="s">
        <v>173</v>
      </c>
      <c r="E49" s="12" t="s">
        <v>174</v>
      </c>
      <c r="F49" s="13" t="s">
        <v>213</v>
      </c>
      <c r="G49" s="38" t="s">
        <v>176</v>
      </c>
      <c r="H49" s="168"/>
      <c r="I49" s="74">
        <v>1814.18</v>
      </c>
      <c r="J49" s="91" t="s">
        <v>177</v>
      </c>
    </row>
    <row r="50" spans="2:10" ht="207.6" customHeight="1" x14ac:dyDescent="0.25">
      <c r="B50" s="37" t="s">
        <v>32</v>
      </c>
      <c r="C50" s="16" t="s">
        <v>81</v>
      </c>
      <c r="D50" s="16" t="s">
        <v>173</v>
      </c>
      <c r="E50" s="12" t="s">
        <v>174</v>
      </c>
      <c r="F50" s="13" t="s">
        <v>214</v>
      </c>
      <c r="G50" s="38" t="s">
        <v>176</v>
      </c>
      <c r="H50" s="39">
        <v>113000</v>
      </c>
      <c r="I50" s="74">
        <v>71981.429999999993</v>
      </c>
      <c r="J50" s="91" t="s">
        <v>177</v>
      </c>
    </row>
    <row r="51" spans="2:10" ht="207.6" customHeight="1" x14ac:dyDescent="0.25">
      <c r="B51" s="37" t="s">
        <v>32</v>
      </c>
      <c r="C51" s="16" t="s">
        <v>215</v>
      </c>
      <c r="D51" s="16" t="s">
        <v>173</v>
      </c>
      <c r="E51" s="12" t="s">
        <v>174</v>
      </c>
      <c r="F51" s="13" t="s">
        <v>216</v>
      </c>
      <c r="G51" s="38" t="s">
        <v>176</v>
      </c>
      <c r="H51" s="39">
        <v>113000</v>
      </c>
      <c r="I51" s="74">
        <v>47476.53</v>
      </c>
      <c r="J51" s="91" t="s">
        <v>177</v>
      </c>
    </row>
    <row r="52" spans="2:10" ht="207.6" customHeight="1" x14ac:dyDescent="0.25">
      <c r="B52" s="37" t="s">
        <v>32</v>
      </c>
      <c r="C52" s="16" t="s">
        <v>83</v>
      </c>
      <c r="D52" s="16" t="s">
        <v>173</v>
      </c>
      <c r="E52" s="12" t="s">
        <v>174</v>
      </c>
      <c r="F52" s="13" t="s">
        <v>217</v>
      </c>
      <c r="G52" s="38" t="s">
        <v>176</v>
      </c>
      <c r="H52" s="39">
        <v>113000</v>
      </c>
      <c r="I52" s="74">
        <v>99903.11</v>
      </c>
      <c r="J52" s="91" t="s">
        <v>177</v>
      </c>
    </row>
    <row r="53" spans="2:10" ht="207.6" customHeight="1" x14ac:dyDescent="0.25">
      <c r="B53" s="37" t="s">
        <v>32</v>
      </c>
      <c r="C53" s="16" t="s">
        <v>84</v>
      </c>
      <c r="D53" s="16" t="s">
        <v>173</v>
      </c>
      <c r="E53" s="12" t="s">
        <v>174</v>
      </c>
      <c r="F53" s="13" t="s">
        <v>218</v>
      </c>
      <c r="G53" s="38" t="s">
        <v>176</v>
      </c>
      <c r="H53" s="39">
        <v>113000</v>
      </c>
      <c r="I53" s="74">
        <v>92219.26</v>
      </c>
      <c r="J53" s="91" t="s">
        <v>177</v>
      </c>
    </row>
    <row r="54" spans="2:10" ht="207.6" customHeight="1" x14ac:dyDescent="0.25">
      <c r="B54" s="37" t="s">
        <v>32</v>
      </c>
      <c r="C54" s="16" t="s">
        <v>85</v>
      </c>
      <c r="D54" s="16" t="s">
        <v>173</v>
      </c>
      <c r="E54" s="12" t="s">
        <v>174</v>
      </c>
      <c r="F54" s="13" t="s">
        <v>219</v>
      </c>
      <c r="G54" s="38" t="s">
        <v>176</v>
      </c>
      <c r="H54" s="39">
        <v>113000</v>
      </c>
      <c r="I54" s="74">
        <v>26782.2</v>
      </c>
      <c r="J54" s="91" t="s">
        <v>177</v>
      </c>
    </row>
    <row r="55" spans="2:10" ht="207.6" customHeight="1" x14ac:dyDescent="0.25">
      <c r="B55" s="37" t="s">
        <v>32</v>
      </c>
      <c r="C55" s="16" t="s">
        <v>86</v>
      </c>
      <c r="D55" s="16" t="s">
        <v>173</v>
      </c>
      <c r="E55" s="12" t="s">
        <v>174</v>
      </c>
      <c r="F55" s="22" t="s">
        <v>220</v>
      </c>
      <c r="G55" s="38" t="s">
        <v>176</v>
      </c>
      <c r="H55" s="167">
        <v>113000</v>
      </c>
      <c r="I55" s="74">
        <v>18221.189999999999</v>
      </c>
      <c r="J55" s="91" t="s">
        <v>177</v>
      </c>
    </row>
    <row r="56" spans="2:10" ht="207.6" customHeight="1" x14ac:dyDescent="0.25">
      <c r="B56" s="37" t="s">
        <v>32</v>
      </c>
      <c r="C56" s="16" t="s">
        <v>87</v>
      </c>
      <c r="D56" s="16" t="s">
        <v>173</v>
      </c>
      <c r="E56" s="12" t="s">
        <v>174</v>
      </c>
      <c r="F56" s="22" t="s">
        <v>220</v>
      </c>
      <c r="G56" s="38" t="s">
        <v>176</v>
      </c>
      <c r="H56" s="175"/>
      <c r="I56" s="74">
        <v>24217.73</v>
      </c>
      <c r="J56" s="91" t="s">
        <v>177</v>
      </c>
    </row>
    <row r="57" spans="2:10" ht="207.6" customHeight="1" x14ac:dyDescent="0.25">
      <c r="B57" s="37" t="s">
        <v>32</v>
      </c>
      <c r="C57" s="16" t="s">
        <v>221</v>
      </c>
      <c r="D57" s="16" t="s">
        <v>173</v>
      </c>
      <c r="E57" s="12" t="s">
        <v>174</v>
      </c>
      <c r="F57" s="13" t="s">
        <v>220</v>
      </c>
      <c r="G57" s="38" t="s">
        <v>176</v>
      </c>
      <c r="H57" s="168"/>
      <c r="I57" s="74">
        <v>9046.65</v>
      </c>
      <c r="J57" s="91" t="s">
        <v>177</v>
      </c>
    </row>
    <row r="58" spans="2:10" ht="207.6" customHeight="1" x14ac:dyDescent="0.25">
      <c r="B58" s="37" t="s">
        <v>32</v>
      </c>
      <c r="C58" s="16" t="s">
        <v>89</v>
      </c>
      <c r="D58" s="16" t="s">
        <v>173</v>
      </c>
      <c r="E58" s="12" t="s">
        <v>174</v>
      </c>
      <c r="F58" s="22" t="s">
        <v>222</v>
      </c>
      <c r="G58" s="38" t="s">
        <v>176</v>
      </c>
      <c r="H58" s="167">
        <v>113000</v>
      </c>
      <c r="I58" s="74">
        <v>48022.79</v>
      </c>
      <c r="J58" s="91" t="s">
        <v>177</v>
      </c>
    </row>
    <row r="59" spans="2:10" ht="207.6" customHeight="1" x14ac:dyDescent="0.25">
      <c r="B59" s="37" t="s">
        <v>32</v>
      </c>
      <c r="C59" s="16" t="s">
        <v>90</v>
      </c>
      <c r="D59" s="16" t="s">
        <v>173</v>
      </c>
      <c r="E59" s="12" t="s">
        <v>174</v>
      </c>
      <c r="F59" s="13" t="s">
        <v>222</v>
      </c>
      <c r="G59" s="38" t="s">
        <v>176</v>
      </c>
      <c r="H59" s="168"/>
      <c r="I59" s="74">
        <v>64500.3</v>
      </c>
      <c r="J59" s="91" t="s">
        <v>177</v>
      </c>
    </row>
    <row r="60" spans="2:10" ht="207.6" customHeight="1" x14ac:dyDescent="0.25">
      <c r="B60" s="37" t="s">
        <v>32</v>
      </c>
      <c r="C60" s="16" t="s">
        <v>91</v>
      </c>
      <c r="D60" s="16" t="s">
        <v>173</v>
      </c>
      <c r="E60" s="12" t="s">
        <v>174</v>
      </c>
      <c r="F60" s="22" t="s">
        <v>223</v>
      </c>
      <c r="G60" s="38" t="s">
        <v>176</v>
      </c>
      <c r="H60" s="167">
        <v>113000</v>
      </c>
      <c r="I60" s="74">
        <v>19918.59</v>
      </c>
      <c r="J60" s="91" t="s">
        <v>205</v>
      </c>
    </row>
    <row r="61" spans="2:10" ht="207.6" customHeight="1" x14ac:dyDescent="0.25">
      <c r="B61" s="37" t="s">
        <v>32</v>
      </c>
      <c r="C61" s="16" t="s">
        <v>92</v>
      </c>
      <c r="D61" s="16" t="s">
        <v>173</v>
      </c>
      <c r="E61" s="12" t="s">
        <v>174</v>
      </c>
      <c r="F61" s="22" t="s">
        <v>223</v>
      </c>
      <c r="G61" s="38" t="s">
        <v>176</v>
      </c>
      <c r="H61" s="175"/>
      <c r="I61" s="74">
        <v>30917.99</v>
      </c>
      <c r="J61" s="91" t="s">
        <v>177</v>
      </c>
    </row>
    <row r="62" spans="2:10" ht="207.6" customHeight="1" x14ac:dyDescent="0.25">
      <c r="B62" s="37" t="s">
        <v>32</v>
      </c>
      <c r="C62" s="16" t="s">
        <v>224</v>
      </c>
      <c r="D62" s="16" t="s">
        <v>173</v>
      </c>
      <c r="E62" s="12" t="s">
        <v>174</v>
      </c>
      <c r="F62" s="22" t="s">
        <v>223</v>
      </c>
      <c r="G62" s="38" t="s">
        <v>176</v>
      </c>
      <c r="H62" s="175"/>
      <c r="I62" s="74">
        <v>11968.93</v>
      </c>
      <c r="J62" s="91" t="s">
        <v>177</v>
      </c>
    </row>
    <row r="63" spans="2:10" ht="207.6" customHeight="1" x14ac:dyDescent="0.25">
      <c r="B63" s="37" t="s">
        <v>32</v>
      </c>
      <c r="C63" s="16" t="s">
        <v>225</v>
      </c>
      <c r="D63" s="16" t="s">
        <v>173</v>
      </c>
      <c r="E63" s="12" t="s">
        <v>174</v>
      </c>
      <c r="F63" s="13" t="s">
        <v>223</v>
      </c>
      <c r="G63" s="38" t="s">
        <v>176</v>
      </c>
      <c r="H63" s="168"/>
      <c r="I63" s="74">
        <v>47996.93</v>
      </c>
      <c r="J63" s="91" t="s">
        <v>177</v>
      </c>
    </row>
    <row r="64" spans="2:10" ht="207.6" customHeight="1" x14ac:dyDescent="0.25">
      <c r="B64" s="37" t="s">
        <v>32</v>
      </c>
      <c r="C64" s="16" t="s">
        <v>226</v>
      </c>
      <c r="D64" s="16" t="s">
        <v>173</v>
      </c>
      <c r="E64" s="12" t="s">
        <v>174</v>
      </c>
      <c r="F64" s="22" t="s">
        <v>227</v>
      </c>
      <c r="G64" s="38" t="s">
        <v>176</v>
      </c>
      <c r="H64" s="167">
        <v>113000</v>
      </c>
      <c r="I64" s="74">
        <v>27098.78</v>
      </c>
      <c r="J64" s="91" t="s">
        <v>192</v>
      </c>
    </row>
    <row r="65" spans="2:10" ht="207.6" customHeight="1" x14ac:dyDescent="0.25">
      <c r="B65" s="37" t="s">
        <v>32</v>
      </c>
      <c r="C65" s="16" t="s">
        <v>96</v>
      </c>
      <c r="D65" s="16" t="s">
        <v>173</v>
      </c>
      <c r="E65" s="12" t="s">
        <v>174</v>
      </c>
      <c r="F65" s="13" t="s">
        <v>227</v>
      </c>
      <c r="G65" s="38" t="s">
        <v>176</v>
      </c>
      <c r="H65" s="168"/>
      <c r="I65" s="74">
        <v>25021.14</v>
      </c>
      <c r="J65" s="91" t="s">
        <v>177</v>
      </c>
    </row>
    <row r="66" spans="2:10" ht="207.6" customHeight="1" x14ac:dyDescent="0.25">
      <c r="B66" s="37" t="s">
        <v>32</v>
      </c>
      <c r="C66" s="16" t="s">
        <v>97</v>
      </c>
      <c r="D66" s="16" t="s">
        <v>173</v>
      </c>
      <c r="E66" s="12" t="s">
        <v>174</v>
      </c>
      <c r="F66" s="22" t="s">
        <v>228</v>
      </c>
      <c r="G66" s="38" t="s">
        <v>176</v>
      </c>
      <c r="H66" s="167">
        <v>113000</v>
      </c>
      <c r="I66" s="74">
        <v>70894.039999999994</v>
      </c>
      <c r="J66" s="91" t="s">
        <v>177</v>
      </c>
    </row>
    <row r="67" spans="2:10" ht="207.6" customHeight="1" x14ac:dyDescent="0.25">
      <c r="B67" s="37" t="s">
        <v>32</v>
      </c>
      <c r="C67" s="16" t="s">
        <v>98</v>
      </c>
      <c r="D67" s="16" t="s">
        <v>173</v>
      </c>
      <c r="E67" s="12" t="s">
        <v>174</v>
      </c>
      <c r="F67" s="13" t="s">
        <v>228</v>
      </c>
      <c r="G67" s="38" t="s">
        <v>176</v>
      </c>
      <c r="H67" s="168"/>
      <c r="I67" s="74">
        <v>40685.699999999997</v>
      </c>
      <c r="J67" s="91" t="s">
        <v>177</v>
      </c>
    </row>
    <row r="68" spans="2:10" ht="207.6" customHeight="1" x14ac:dyDescent="0.25">
      <c r="B68" s="37" t="s">
        <v>32</v>
      </c>
      <c r="C68" s="16" t="s">
        <v>99</v>
      </c>
      <c r="D68" s="16" t="s">
        <v>173</v>
      </c>
      <c r="E68" s="12" t="s">
        <v>174</v>
      </c>
      <c r="F68" s="13" t="s">
        <v>229</v>
      </c>
      <c r="G68" s="38" t="s">
        <v>176</v>
      </c>
      <c r="H68" s="39">
        <v>113000</v>
      </c>
      <c r="I68" s="74">
        <v>29041.91</v>
      </c>
      <c r="J68" s="91" t="s">
        <v>177</v>
      </c>
    </row>
    <row r="69" spans="2:10" ht="207.6" customHeight="1" x14ac:dyDescent="0.25">
      <c r="B69" s="37" t="s">
        <v>32</v>
      </c>
      <c r="C69" s="16" t="s">
        <v>100</v>
      </c>
      <c r="D69" s="16" t="s">
        <v>173</v>
      </c>
      <c r="E69" s="12" t="s">
        <v>174</v>
      </c>
      <c r="F69" s="13" t="s">
        <v>230</v>
      </c>
      <c r="G69" s="38" t="s">
        <v>176</v>
      </c>
      <c r="H69" s="167">
        <v>113000</v>
      </c>
      <c r="I69" s="74">
        <v>74749.05</v>
      </c>
      <c r="J69" s="91" t="s">
        <v>177</v>
      </c>
    </row>
    <row r="70" spans="2:10" ht="207.6" customHeight="1" x14ac:dyDescent="0.25">
      <c r="B70" s="37" t="s">
        <v>32</v>
      </c>
      <c r="C70" s="16" t="s">
        <v>101</v>
      </c>
      <c r="D70" s="16" t="s">
        <v>173</v>
      </c>
      <c r="E70" s="12" t="s">
        <v>174</v>
      </c>
      <c r="F70" s="13" t="s">
        <v>230</v>
      </c>
      <c r="G70" s="38" t="s">
        <v>176</v>
      </c>
      <c r="H70" s="168"/>
      <c r="I70" s="74">
        <f>63315.24+25064.29</f>
        <v>88379.53</v>
      </c>
      <c r="J70" s="91" t="s">
        <v>177</v>
      </c>
    </row>
    <row r="71" spans="2:10" ht="207.6" customHeight="1" x14ac:dyDescent="0.25">
      <c r="B71" s="37" t="s">
        <v>32</v>
      </c>
      <c r="C71" s="40" t="s">
        <v>102</v>
      </c>
      <c r="D71" s="16" t="s">
        <v>173</v>
      </c>
      <c r="E71" s="12" t="s">
        <v>174</v>
      </c>
      <c r="F71" s="13" t="s">
        <v>231</v>
      </c>
      <c r="G71" s="38" t="s">
        <v>176</v>
      </c>
      <c r="H71" s="39">
        <v>113000</v>
      </c>
      <c r="I71" s="74">
        <v>59430.77</v>
      </c>
      <c r="J71" s="91" t="s">
        <v>177</v>
      </c>
    </row>
    <row r="72" spans="2:10" ht="207.6" customHeight="1" x14ac:dyDescent="0.25">
      <c r="B72" s="37" t="s">
        <v>32</v>
      </c>
      <c r="C72" s="16" t="s">
        <v>103</v>
      </c>
      <c r="D72" s="16" t="s">
        <v>173</v>
      </c>
      <c r="E72" s="12" t="s">
        <v>174</v>
      </c>
      <c r="F72" s="13" t="s">
        <v>232</v>
      </c>
      <c r="G72" s="38" t="s">
        <v>176</v>
      </c>
      <c r="H72" s="39">
        <v>113000</v>
      </c>
      <c r="I72" s="74">
        <v>58207.27</v>
      </c>
      <c r="J72" s="91" t="s">
        <v>177</v>
      </c>
    </row>
    <row r="73" spans="2:10" ht="207.6" customHeight="1" x14ac:dyDescent="0.25">
      <c r="B73" s="37" t="s">
        <v>32</v>
      </c>
      <c r="C73" s="16" t="s">
        <v>104</v>
      </c>
      <c r="D73" s="16" t="s">
        <v>173</v>
      </c>
      <c r="E73" s="12" t="s">
        <v>174</v>
      </c>
      <c r="F73" s="22" t="s">
        <v>233</v>
      </c>
      <c r="G73" s="38" t="s">
        <v>176</v>
      </c>
      <c r="H73" s="167">
        <v>113000</v>
      </c>
      <c r="I73" s="74">
        <v>45639.27</v>
      </c>
      <c r="J73" s="91" t="s">
        <v>177</v>
      </c>
    </row>
    <row r="74" spans="2:10" ht="207.6" customHeight="1" x14ac:dyDescent="0.25">
      <c r="B74" s="37" t="s">
        <v>32</v>
      </c>
      <c r="C74" s="16" t="s">
        <v>105</v>
      </c>
      <c r="D74" s="16" t="s">
        <v>173</v>
      </c>
      <c r="E74" s="12" t="s">
        <v>174</v>
      </c>
      <c r="F74" s="13" t="s">
        <v>233</v>
      </c>
      <c r="G74" s="38" t="s">
        <v>176</v>
      </c>
      <c r="H74" s="168"/>
      <c r="I74" s="74">
        <v>59151.58</v>
      </c>
      <c r="J74" s="91" t="s">
        <v>177</v>
      </c>
    </row>
    <row r="75" spans="2:10" ht="207.6" customHeight="1" x14ac:dyDescent="0.25">
      <c r="B75" s="37" t="s">
        <v>32</v>
      </c>
      <c r="C75" s="40" t="s">
        <v>106</v>
      </c>
      <c r="D75" s="16" t="s">
        <v>173</v>
      </c>
      <c r="E75" s="12" t="s">
        <v>174</v>
      </c>
      <c r="F75" s="22" t="s">
        <v>234</v>
      </c>
      <c r="G75" s="38" t="s">
        <v>176</v>
      </c>
      <c r="H75" s="167">
        <v>113000</v>
      </c>
      <c r="I75" s="74">
        <v>34588.36</v>
      </c>
      <c r="J75" s="91" t="s">
        <v>177</v>
      </c>
    </row>
    <row r="76" spans="2:10" ht="207.6" customHeight="1" x14ac:dyDescent="0.25">
      <c r="B76" s="37" t="s">
        <v>32</v>
      </c>
      <c r="C76" s="40" t="s">
        <v>107</v>
      </c>
      <c r="D76" s="16" t="s">
        <v>173</v>
      </c>
      <c r="E76" s="12" t="s">
        <v>174</v>
      </c>
      <c r="F76" s="13" t="s">
        <v>234</v>
      </c>
      <c r="G76" s="38" t="s">
        <v>176</v>
      </c>
      <c r="H76" s="168"/>
      <c r="I76" s="74">
        <v>78977.63</v>
      </c>
      <c r="J76" s="91" t="s">
        <v>177</v>
      </c>
    </row>
    <row r="77" spans="2:10" ht="207.6" customHeight="1" x14ac:dyDescent="0.25">
      <c r="B77" s="37" t="s">
        <v>32</v>
      </c>
      <c r="C77" s="16" t="s">
        <v>108</v>
      </c>
      <c r="D77" s="16" t="s">
        <v>173</v>
      </c>
      <c r="E77" s="12" t="s">
        <v>174</v>
      </c>
      <c r="F77" s="13" t="s">
        <v>235</v>
      </c>
      <c r="G77" s="38" t="s">
        <v>176</v>
      </c>
      <c r="H77" s="39">
        <v>113000</v>
      </c>
      <c r="I77" s="74">
        <v>43099.86</v>
      </c>
      <c r="J77" s="91" t="s">
        <v>177</v>
      </c>
    </row>
    <row r="78" spans="2:10" ht="207.6" customHeight="1" x14ac:dyDescent="0.25">
      <c r="B78" s="37" t="s">
        <v>32</v>
      </c>
      <c r="C78" s="16" t="s">
        <v>109</v>
      </c>
      <c r="D78" s="16" t="s">
        <v>173</v>
      </c>
      <c r="E78" s="12" t="s">
        <v>174</v>
      </c>
      <c r="F78" s="13" t="s">
        <v>236</v>
      </c>
      <c r="G78" s="38" t="s">
        <v>176</v>
      </c>
      <c r="H78" s="167">
        <v>113000</v>
      </c>
      <c r="I78" s="74">
        <v>13932.51</v>
      </c>
      <c r="J78" s="91" t="s">
        <v>177</v>
      </c>
    </row>
    <row r="79" spans="2:10" ht="207.6" customHeight="1" x14ac:dyDescent="0.25">
      <c r="B79" s="37" t="s">
        <v>32</v>
      </c>
      <c r="C79" s="16" t="s">
        <v>110</v>
      </c>
      <c r="D79" s="16" t="s">
        <v>173</v>
      </c>
      <c r="E79" s="12" t="s">
        <v>174</v>
      </c>
      <c r="F79" s="13" t="s">
        <v>236</v>
      </c>
      <c r="G79" s="38" t="s">
        <v>176</v>
      </c>
      <c r="H79" s="168"/>
      <c r="I79" s="74">
        <v>7391.23</v>
      </c>
      <c r="J79" s="91" t="s">
        <v>177</v>
      </c>
    </row>
    <row r="80" spans="2:10" ht="207.6" customHeight="1" x14ac:dyDescent="0.25">
      <c r="B80" s="37" t="s">
        <v>32</v>
      </c>
      <c r="C80" s="16" t="s">
        <v>237</v>
      </c>
      <c r="D80" s="16" t="s">
        <v>173</v>
      </c>
      <c r="E80" s="12" t="s">
        <v>174</v>
      </c>
      <c r="F80" s="13" t="s">
        <v>238</v>
      </c>
      <c r="G80" s="38" t="s">
        <v>176</v>
      </c>
      <c r="H80" s="39">
        <v>400000</v>
      </c>
      <c r="I80" s="74">
        <v>193900.97</v>
      </c>
      <c r="J80" s="91" t="s">
        <v>177</v>
      </c>
    </row>
    <row r="81" spans="2:10" ht="207.6" customHeight="1" x14ac:dyDescent="0.25">
      <c r="B81" s="37" t="s">
        <v>32</v>
      </c>
      <c r="C81" s="16" t="s">
        <v>112</v>
      </c>
      <c r="D81" s="16" t="s">
        <v>173</v>
      </c>
      <c r="E81" s="12" t="s">
        <v>174</v>
      </c>
      <c r="F81" s="13" t="s">
        <v>239</v>
      </c>
      <c r="G81" s="38" t="s">
        <v>176</v>
      </c>
      <c r="H81" s="167">
        <v>400000</v>
      </c>
      <c r="I81" s="74">
        <v>81507.75</v>
      </c>
      <c r="J81" s="91" t="s">
        <v>177</v>
      </c>
    </row>
    <row r="82" spans="2:10" ht="207.6" customHeight="1" x14ac:dyDescent="0.25">
      <c r="B82" s="37" t="s">
        <v>32</v>
      </c>
      <c r="C82" s="16" t="s">
        <v>113</v>
      </c>
      <c r="D82" s="16" t="s">
        <v>173</v>
      </c>
      <c r="E82" s="12" t="s">
        <v>174</v>
      </c>
      <c r="F82" s="13" t="s">
        <v>239</v>
      </c>
      <c r="G82" s="38" t="s">
        <v>176</v>
      </c>
      <c r="H82" s="168"/>
      <c r="I82" s="74">
        <v>287634.39</v>
      </c>
      <c r="J82" s="91" t="s">
        <v>177</v>
      </c>
    </row>
    <row r="83" spans="2:10" ht="207.6" customHeight="1" x14ac:dyDescent="0.25">
      <c r="B83" s="37" t="s">
        <v>32</v>
      </c>
      <c r="C83" s="16" t="s">
        <v>114</v>
      </c>
      <c r="D83" s="16" t="s">
        <v>173</v>
      </c>
      <c r="E83" s="12" t="s">
        <v>174</v>
      </c>
      <c r="F83" s="13" t="s">
        <v>240</v>
      </c>
      <c r="G83" s="38" t="s">
        <v>176</v>
      </c>
      <c r="H83" s="39">
        <v>113000</v>
      </c>
      <c r="I83" s="74">
        <v>109172.12</v>
      </c>
      <c r="J83" s="91" t="s">
        <v>177</v>
      </c>
    </row>
    <row r="84" spans="2:10" ht="207.6" customHeight="1" x14ac:dyDescent="0.25">
      <c r="B84" s="37" t="s">
        <v>32</v>
      </c>
      <c r="C84" s="16" t="s">
        <v>115</v>
      </c>
      <c r="D84" s="16" t="s">
        <v>173</v>
      </c>
      <c r="E84" s="12" t="s">
        <v>174</v>
      </c>
      <c r="F84" s="22" t="s">
        <v>241</v>
      </c>
      <c r="G84" s="38" t="s">
        <v>176</v>
      </c>
      <c r="H84" s="167">
        <v>113000</v>
      </c>
      <c r="I84" s="74">
        <v>7933.32</v>
      </c>
      <c r="J84" s="91" t="s">
        <v>192</v>
      </c>
    </row>
    <row r="85" spans="2:10" ht="207.6" customHeight="1" x14ac:dyDescent="0.25">
      <c r="B85" s="37" t="s">
        <v>32</v>
      </c>
      <c r="C85" s="16" t="s">
        <v>116</v>
      </c>
      <c r="D85" s="16" t="s">
        <v>173</v>
      </c>
      <c r="E85" s="12" t="s">
        <v>174</v>
      </c>
      <c r="F85" s="22" t="s">
        <v>241</v>
      </c>
      <c r="G85" s="38" t="s">
        <v>176</v>
      </c>
      <c r="H85" s="175"/>
      <c r="I85" s="74">
        <v>13980.74</v>
      </c>
      <c r="J85" s="91" t="s">
        <v>177</v>
      </c>
    </row>
    <row r="86" spans="2:10" ht="207.6" customHeight="1" x14ac:dyDescent="0.25">
      <c r="B86" s="37" t="s">
        <v>32</v>
      </c>
      <c r="C86" s="16" t="s">
        <v>117</v>
      </c>
      <c r="D86" s="16" t="s">
        <v>173</v>
      </c>
      <c r="E86" s="12" t="s">
        <v>174</v>
      </c>
      <c r="F86" s="22" t="s">
        <v>241</v>
      </c>
      <c r="G86" s="38" t="s">
        <v>176</v>
      </c>
      <c r="H86" s="175"/>
      <c r="I86" s="74">
        <v>52977.88</v>
      </c>
      <c r="J86" s="91" t="s">
        <v>177</v>
      </c>
    </row>
    <row r="87" spans="2:10" ht="207.6" customHeight="1" x14ac:dyDescent="0.25">
      <c r="B87" s="37" t="s">
        <v>32</v>
      </c>
      <c r="C87" s="16" t="s">
        <v>118</v>
      </c>
      <c r="D87" s="16" t="s">
        <v>173</v>
      </c>
      <c r="E87" s="12" t="s">
        <v>174</v>
      </c>
      <c r="F87" s="13" t="s">
        <v>241</v>
      </c>
      <c r="G87" s="38" t="s">
        <v>176</v>
      </c>
      <c r="H87" s="168"/>
      <c r="I87" s="74">
        <v>37211.83</v>
      </c>
      <c r="J87" s="91" t="s">
        <v>177</v>
      </c>
    </row>
    <row r="88" spans="2:10" ht="207.6" customHeight="1" x14ac:dyDescent="0.25">
      <c r="B88" s="37" t="s">
        <v>32</v>
      </c>
      <c r="C88" s="16" t="s">
        <v>242</v>
      </c>
      <c r="D88" s="16" t="s">
        <v>173</v>
      </c>
      <c r="E88" s="12" t="s">
        <v>174</v>
      </c>
      <c r="F88" s="22" t="s">
        <v>243</v>
      </c>
      <c r="G88" s="38" t="s">
        <v>176</v>
      </c>
      <c r="H88" s="167">
        <v>113000</v>
      </c>
      <c r="I88" s="74">
        <v>9796.2999999999993</v>
      </c>
      <c r="J88" s="91" t="s">
        <v>177</v>
      </c>
    </row>
    <row r="89" spans="2:10" ht="207.6" customHeight="1" x14ac:dyDescent="0.25">
      <c r="B89" s="37" t="s">
        <v>32</v>
      </c>
      <c r="C89" s="16" t="s">
        <v>120</v>
      </c>
      <c r="D89" s="16" t="s">
        <v>173</v>
      </c>
      <c r="E89" s="12" t="s">
        <v>174</v>
      </c>
      <c r="F89" s="22" t="s">
        <v>243</v>
      </c>
      <c r="G89" s="38" t="s">
        <v>176</v>
      </c>
      <c r="H89" s="175"/>
      <c r="I89" s="74">
        <v>19413.14</v>
      </c>
      <c r="J89" s="91" t="s">
        <v>177</v>
      </c>
    </row>
    <row r="90" spans="2:10" ht="207.6" customHeight="1" x14ac:dyDescent="0.25">
      <c r="B90" s="37" t="s">
        <v>32</v>
      </c>
      <c r="C90" s="16" t="s">
        <v>244</v>
      </c>
      <c r="D90" s="16" t="s">
        <v>173</v>
      </c>
      <c r="E90" s="12" t="s">
        <v>174</v>
      </c>
      <c r="F90" s="22" t="s">
        <v>243</v>
      </c>
      <c r="G90" s="38" t="s">
        <v>176</v>
      </c>
      <c r="H90" s="175"/>
      <c r="I90" s="74">
        <f>10533.71+2169</f>
        <v>12702.71</v>
      </c>
      <c r="J90" s="91" t="s">
        <v>177</v>
      </c>
    </row>
    <row r="91" spans="2:10" ht="207.6" customHeight="1" x14ac:dyDescent="0.25">
      <c r="B91" s="37" t="s">
        <v>32</v>
      </c>
      <c r="C91" s="16" t="s">
        <v>122</v>
      </c>
      <c r="D91" s="16" t="s">
        <v>173</v>
      </c>
      <c r="E91" s="12" t="s">
        <v>174</v>
      </c>
      <c r="F91" s="13" t="s">
        <v>243</v>
      </c>
      <c r="G91" s="38" t="s">
        <v>176</v>
      </c>
      <c r="H91" s="168"/>
      <c r="I91" s="74">
        <v>33362</v>
      </c>
      <c r="J91" s="91" t="s">
        <v>177</v>
      </c>
    </row>
    <row r="92" spans="2:10" ht="207.6" customHeight="1" x14ac:dyDescent="0.25">
      <c r="B92" s="37" t="s">
        <v>32</v>
      </c>
      <c r="C92" s="16" t="s">
        <v>123</v>
      </c>
      <c r="D92" s="16" t="s">
        <v>173</v>
      </c>
      <c r="E92" s="12" t="s">
        <v>174</v>
      </c>
      <c r="F92" s="13" t="s">
        <v>245</v>
      </c>
      <c r="G92" s="38" t="s">
        <v>176</v>
      </c>
      <c r="H92" s="39">
        <v>113000</v>
      </c>
      <c r="I92" s="74">
        <v>110184.2</v>
      </c>
      <c r="J92" s="91" t="s">
        <v>177</v>
      </c>
    </row>
    <row r="93" spans="2:10" ht="207.6" customHeight="1" x14ac:dyDescent="0.25">
      <c r="B93" s="37" t="s">
        <v>32</v>
      </c>
      <c r="C93" s="16" t="s">
        <v>124</v>
      </c>
      <c r="D93" s="16" t="s">
        <v>173</v>
      </c>
      <c r="E93" s="12" t="s">
        <v>174</v>
      </c>
      <c r="F93" s="13" t="s">
        <v>246</v>
      </c>
      <c r="G93" s="38" t="s">
        <v>176</v>
      </c>
      <c r="H93" s="39">
        <v>113000</v>
      </c>
      <c r="I93" s="74">
        <v>37463.4</v>
      </c>
      <c r="J93" s="91" t="s">
        <v>177</v>
      </c>
    </row>
    <row r="94" spans="2:10" ht="207.6" customHeight="1" x14ac:dyDescent="0.25">
      <c r="B94" s="37" t="s">
        <v>32</v>
      </c>
      <c r="C94" s="16" t="s">
        <v>247</v>
      </c>
      <c r="D94" s="16" t="s">
        <v>173</v>
      </c>
      <c r="E94" s="12" t="s">
        <v>174</v>
      </c>
      <c r="F94" s="22" t="s">
        <v>248</v>
      </c>
      <c r="G94" s="38" t="s">
        <v>176</v>
      </c>
      <c r="H94" s="167">
        <v>113000</v>
      </c>
      <c r="I94" s="74">
        <v>64197.36</v>
      </c>
      <c r="J94" s="91" t="s">
        <v>177</v>
      </c>
    </row>
    <row r="95" spans="2:10" ht="207.6" customHeight="1" x14ac:dyDescent="0.25">
      <c r="B95" s="37" t="s">
        <v>32</v>
      </c>
      <c r="C95" s="16" t="s">
        <v>126</v>
      </c>
      <c r="D95" s="16" t="s">
        <v>173</v>
      </c>
      <c r="E95" s="12" t="s">
        <v>174</v>
      </c>
      <c r="F95" s="13" t="s">
        <v>248</v>
      </c>
      <c r="G95" s="38" t="s">
        <v>176</v>
      </c>
      <c r="H95" s="168"/>
      <c r="I95" s="74">
        <v>55603.06</v>
      </c>
      <c r="J95" s="91" t="s">
        <v>177</v>
      </c>
    </row>
    <row r="96" spans="2:10" ht="207.6" customHeight="1" x14ac:dyDescent="0.25">
      <c r="B96" s="37" t="s">
        <v>32</v>
      </c>
      <c r="C96" s="16" t="s">
        <v>127</v>
      </c>
      <c r="D96" s="16" t="s">
        <v>173</v>
      </c>
      <c r="E96" s="12" t="s">
        <v>174</v>
      </c>
      <c r="F96" s="13" t="s">
        <v>249</v>
      </c>
      <c r="G96" s="38" t="s">
        <v>176</v>
      </c>
      <c r="H96" s="39">
        <v>113000</v>
      </c>
      <c r="I96" s="74">
        <v>110880.24</v>
      </c>
      <c r="J96" s="91" t="s">
        <v>177</v>
      </c>
    </row>
    <row r="97" spans="2:10" ht="207.6" customHeight="1" x14ac:dyDescent="0.25">
      <c r="B97" s="37" t="s">
        <v>32</v>
      </c>
      <c r="C97" s="16" t="s">
        <v>128</v>
      </c>
      <c r="D97" s="16" t="s">
        <v>173</v>
      </c>
      <c r="E97" s="12" t="s">
        <v>174</v>
      </c>
      <c r="F97" s="22" t="s">
        <v>250</v>
      </c>
      <c r="G97" s="38" t="s">
        <v>176</v>
      </c>
      <c r="H97" s="167">
        <v>113000</v>
      </c>
      <c r="I97" s="74">
        <v>40625.480000000003</v>
      </c>
      <c r="J97" s="91" t="s">
        <v>177</v>
      </c>
    </row>
    <row r="98" spans="2:10" ht="207.6" customHeight="1" x14ac:dyDescent="0.25">
      <c r="B98" s="37" t="s">
        <v>32</v>
      </c>
      <c r="C98" s="16" t="s">
        <v>129</v>
      </c>
      <c r="D98" s="16" t="s">
        <v>173</v>
      </c>
      <c r="E98" s="12" t="s">
        <v>174</v>
      </c>
      <c r="F98" s="22" t="s">
        <v>250</v>
      </c>
      <c r="G98" s="38" t="s">
        <v>176</v>
      </c>
      <c r="H98" s="175"/>
      <c r="I98" s="74">
        <v>11643.03</v>
      </c>
      <c r="J98" s="91" t="s">
        <v>177</v>
      </c>
    </row>
    <row r="99" spans="2:10" ht="207.6" customHeight="1" x14ac:dyDescent="0.25">
      <c r="B99" s="37" t="s">
        <v>32</v>
      </c>
      <c r="C99" s="16" t="s">
        <v>130</v>
      </c>
      <c r="D99" s="16" t="s">
        <v>173</v>
      </c>
      <c r="E99" s="12" t="s">
        <v>174</v>
      </c>
      <c r="F99" s="13" t="s">
        <v>250</v>
      </c>
      <c r="G99" s="38" t="s">
        <v>176</v>
      </c>
      <c r="H99" s="168"/>
      <c r="I99" s="74">
        <v>7617.01</v>
      </c>
      <c r="J99" s="91" t="s">
        <v>177</v>
      </c>
    </row>
    <row r="100" spans="2:10" ht="207.6" customHeight="1" x14ac:dyDescent="0.25">
      <c r="B100" s="37" t="s">
        <v>32</v>
      </c>
      <c r="C100" s="16" t="s">
        <v>131</v>
      </c>
      <c r="D100" s="16" t="s">
        <v>173</v>
      </c>
      <c r="E100" s="12" t="s">
        <v>174</v>
      </c>
      <c r="F100" s="13" t="s">
        <v>251</v>
      </c>
      <c r="G100" s="38" t="s">
        <v>176</v>
      </c>
      <c r="H100" s="167">
        <v>113000</v>
      </c>
      <c r="I100" s="74">
        <v>20391.53</v>
      </c>
      <c r="J100" s="91" t="s">
        <v>177</v>
      </c>
    </row>
    <row r="101" spans="2:10" ht="207.6" customHeight="1" x14ac:dyDescent="0.25">
      <c r="B101" s="37" t="s">
        <v>32</v>
      </c>
      <c r="C101" s="16" t="s">
        <v>132</v>
      </c>
      <c r="D101" s="16" t="s">
        <v>173</v>
      </c>
      <c r="E101" s="12" t="s">
        <v>174</v>
      </c>
      <c r="F101" s="13" t="s">
        <v>251</v>
      </c>
      <c r="G101" s="38" t="s">
        <v>176</v>
      </c>
      <c r="H101" s="168"/>
      <c r="I101" s="74">
        <v>54919.96</v>
      </c>
      <c r="J101" s="91" t="s">
        <v>177</v>
      </c>
    </row>
    <row r="102" spans="2:10" ht="207.6" customHeight="1" x14ac:dyDescent="0.25">
      <c r="B102" s="37" t="s">
        <v>32</v>
      </c>
      <c r="C102" s="16" t="s">
        <v>133</v>
      </c>
      <c r="D102" s="16" t="s">
        <v>173</v>
      </c>
      <c r="E102" s="12" t="s">
        <v>174</v>
      </c>
      <c r="F102" s="22" t="s">
        <v>252</v>
      </c>
      <c r="G102" s="38" t="s">
        <v>176</v>
      </c>
      <c r="H102" s="167">
        <v>113000</v>
      </c>
      <c r="I102" s="74">
        <v>3648.17</v>
      </c>
      <c r="J102" s="91" t="s">
        <v>192</v>
      </c>
    </row>
    <row r="103" spans="2:10" ht="207.6" customHeight="1" x14ac:dyDescent="0.25">
      <c r="B103" s="37" t="s">
        <v>32</v>
      </c>
      <c r="C103" s="16" t="s">
        <v>134</v>
      </c>
      <c r="D103" s="16" t="s">
        <v>173</v>
      </c>
      <c r="E103" s="12" t="s">
        <v>174</v>
      </c>
      <c r="F103" s="22" t="s">
        <v>252</v>
      </c>
      <c r="G103" s="38" t="s">
        <v>176</v>
      </c>
      <c r="H103" s="175"/>
      <c r="I103" s="74">
        <v>33492.699999999997</v>
      </c>
      <c r="J103" s="91" t="s">
        <v>177</v>
      </c>
    </row>
    <row r="104" spans="2:10" ht="207.6" customHeight="1" x14ac:dyDescent="0.25">
      <c r="B104" s="37" t="s">
        <v>32</v>
      </c>
      <c r="C104" s="16" t="s">
        <v>135</v>
      </c>
      <c r="D104" s="16" t="s">
        <v>173</v>
      </c>
      <c r="E104" s="12" t="s">
        <v>174</v>
      </c>
      <c r="F104" s="13" t="s">
        <v>252</v>
      </c>
      <c r="G104" s="38" t="s">
        <v>176</v>
      </c>
      <c r="H104" s="168"/>
      <c r="I104" s="74">
        <v>6956.28</v>
      </c>
      <c r="J104" s="91" t="s">
        <v>177</v>
      </c>
    </row>
    <row r="105" spans="2:10" ht="207.6" customHeight="1" x14ac:dyDescent="0.25">
      <c r="B105" s="37" t="s">
        <v>32</v>
      </c>
      <c r="C105" s="16" t="s">
        <v>136</v>
      </c>
      <c r="D105" s="16" t="s">
        <v>173</v>
      </c>
      <c r="E105" s="12" t="s">
        <v>174</v>
      </c>
      <c r="F105" s="13" t="s">
        <v>253</v>
      </c>
      <c r="G105" s="38" t="s">
        <v>176</v>
      </c>
      <c r="H105" s="39">
        <v>113000</v>
      </c>
      <c r="I105" s="74">
        <v>22215.24</v>
      </c>
      <c r="J105" s="91" t="s">
        <v>177</v>
      </c>
    </row>
    <row r="106" spans="2:10" ht="207.6" customHeight="1" x14ac:dyDescent="0.25">
      <c r="B106" s="37" t="s">
        <v>32</v>
      </c>
      <c r="C106" s="16" t="s">
        <v>137</v>
      </c>
      <c r="D106" s="16" t="s">
        <v>173</v>
      </c>
      <c r="E106" s="12" t="s">
        <v>174</v>
      </c>
      <c r="F106" s="22" t="s">
        <v>254</v>
      </c>
      <c r="G106" s="38" t="s">
        <v>176</v>
      </c>
      <c r="H106" s="167">
        <v>113000</v>
      </c>
      <c r="I106" s="74">
        <v>68206.42</v>
      </c>
      <c r="J106" s="91" t="s">
        <v>177</v>
      </c>
    </row>
    <row r="107" spans="2:10" ht="207.6" customHeight="1" x14ac:dyDescent="0.25">
      <c r="B107" s="37" t="s">
        <v>32</v>
      </c>
      <c r="C107" s="16" t="s">
        <v>138</v>
      </c>
      <c r="D107" s="16" t="s">
        <v>173</v>
      </c>
      <c r="E107" s="12" t="s">
        <v>174</v>
      </c>
      <c r="F107" s="22" t="s">
        <v>254</v>
      </c>
      <c r="G107" s="38" t="s">
        <v>176</v>
      </c>
      <c r="H107" s="175"/>
      <c r="I107" s="74">
        <v>58793.88</v>
      </c>
      <c r="J107" s="91" t="s">
        <v>177</v>
      </c>
    </row>
    <row r="108" spans="2:10" ht="207.6" customHeight="1" x14ac:dyDescent="0.25">
      <c r="B108" s="37" t="s">
        <v>32</v>
      </c>
      <c r="C108" s="16" t="s">
        <v>139</v>
      </c>
      <c r="D108" s="16" t="s">
        <v>173</v>
      </c>
      <c r="E108" s="12" t="s">
        <v>174</v>
      </c>
      <c r="F108" s="13" t="s">
        <v>254</v>
      </c>
      <c r="G108" s="38" t="s">
        <v>176</v>
      </c>
      <c r="H108" s="168"/>
      <c r="I108" s="74">
        <v>3630.77</v>
      </c>
      <c r="J108" s="91" t="s">
        <v>177</v>
      </c>
    </row>
    <row r="109" spans="2:10" ht="207.6" customHeight="1" x14ac:dyDescent="0.25">
      <c r="B109" s="37" t="s">
        <v>32</v>
      </c>
      <c r="C109" s="16" t="s">
        <v>140</v>
      </c>
      <c r="D109" s="16" t="s">
        <v>173</v>
      </c>
      <c r="E109" s="12" t="s">
        <v>174</v>
      </c>
      <c r="F109" s="13" t="s">
        <v>255</v>
      </c>
      <c r="G109" s="38" t="s">
        <v>176</v>
      </c>
      <c r="H109" s="39">
        <v>113000</v>
      </c>
      <c r="I109" s="74">
        <v>20418.3</v>
      </c>
      <c r="J109" s="91" t="s">
        <v>177</v>
      </c>
    </row>
    <row r="110" spans="2:10" ht="207.6" customHeight="1" x14ac:dyDescent="0.25">
      <c r="B110" s="37" t="s">
        <v>32</v>
      </c>
      <c r="C110" s="16" t="s">
        <v>141</v>
      </c>
      <c r="D110" s="16" t="s">
        <v>173</v>
      </c>
      <c r="E110" s="12" t="s">
        <v>174</v>
      </c>
      <c r="F110" s="13" t="s">
        <v>256</v>
      </c>
      <c r="G110" s="38" t="s">
        <v>176</v>
      </c>
      <c r="H110" s="39">
        <v>113000</v>
      </c>
      <c r="I110" s="74">
        <v>21933.05</v>
      </c>
      <c r="J110" s="91" t="s">
        <v>177</v>
      </c>
    </row>
    <row r="111" spans="2:10" ht="207.6" customHeight="1" x14ac:dyDescent="0.25">
      <c r="B111" s="37" t="s">
        <v>32</v>
      </c>
      <c r="C111" s="16" t="s">
        <v>142</v>
      </c>
      <c r="D111" s="16" t="s">
        <v>173</v>
      </c>
      <c r="E111" s="12" t="s">
        <v>174</v>
      </c>
      <c r="F111" s="13" t="s">
        <v>257</v>
      </c>
      <c r="G111" s="38" t="s">
        <v>176</v>
      </c>
      <c r="H111" s="39">
        <v>113000</v>
      </c>
      <c r="I111" s="74">
        <v>107823.06</v>
      </c>
      <c r="J111" s="91" t="s">
        <v>177</v>
      </c>
    </row>
    <row r="112" spans="2:10" ht="207.6" customHeight="1" x14ac:dyDescent="0.25">
      <c r="B112" s="37" t="s">
        <v>32</v>
      </c>
      <c r="C112" s="16" t="s">
        <v>143</v>
      </c>
      <c r="D112" s="16" t="s">
        <v>173</v>
      </c>
      <c r="E112" s="12" t="s">
        <v>174</v>
      </c>
      <c r="F112" s="22" t="s">
        <v>258</v>
      </c>
      <c r="G112" s="38" t="s">
        <v>176</v>
      </c>
      <c r="H112" s="167">
        <v>113000</v>
      </c>
      <c r="I112" s="74">
        <v>86064.75</v>
      </c>
      <c r="J112" s="91" t="s">
        <v>177</v>
      </c>
    </row>
    <row r="113" spans="1:10" ht="207.6" customHeight="1" x14ac:dyDescent="0.25">
      <c r="B113" s="37" t="s">
        <v>32</v>
      </c>
      <c r="C113" s="16" t="s">
        <v>144</v>
      </c>
      <c r="D113" s="16" t="s">
        <v>173</v>
      </c>
      <c r="E113" s="12" t="s">
        <v>174</v>
      </c>
      <c r="F113" s="22" t="s">
        <v>258</v>
      </c>
      <c r="G113" s="38" t="s">
        <v>176</v>
      </c>
      <c r="H113" s="175"/>
      <c r="I113" s="74">
        <v>17006</v>
      </c>
      <c r="J113" s="91" t="s">
        <v>177</v>
      </c>
    </row>
    <row r="114" spans="1:10" ht="207.6" customHeight="1" x14ac:dyDescent="0.25">
      <c r="B114" s="37" t="s">
        <v>32</v>
      </c>
      <c r="C114" s="16" t="s">
        <v>145</v>
      </c>
      <c r="D114" s="16" t="s">
        <v>173</v>
      </c>
      <c r="E114" s="12" t="s">
        <v>174</v>
      </c>
      <c r="F114" s="13" t="s">
        <v>258</v>
      </c>
      <c r="G114" s="38" t="s">
        <v>176</v>
      </c>
      <c r="H114" s="168"/>
      <c r="I114" s="74">
        <v>7222.32</v>
      </c>
      <c r="J114" s="91" t="s">
        <v>177</v>
      </c>
    </row>
    <row r="115" spans="1:10" ht="207.6" customHeight="1" x14ac:dyDescent="0.25">
      <c r="B115" s="37" t="s">
        <v>32</v>
      </c>
      <c r="C115" s="16" t="s">
        <v>146</v>
      </c>
      <c r="D115" s="16" t="s">
        <v>173</v>
      </c>
      <c r="E115" s="12" t="s">
        <v>174</v>
      </c>
      <c r="F115" s="13" t="s">
        <v>259</v>
      </c>
      <c r="G115" s="38" t="s">
        <v>176</v>
      </c>
      <c r="H115" s="39">
        <v>113000</v>
      </c>
      <c r="I115" s="74">
        <v>14173.6</v>
      </c>
      <c r="J115" s="91" t="s">
        <v>177</v>
      </c>
    </row>
    <row r="116" spans="1:10" ht="207.6" customHeight="1" x14ac:dyDescent="0.25">
      <c r="B116" s="37" t="s">
        <v>32</v>
      </c>
      <c r="C116" s="16" t="s">
        <v>147</v>
      </c>
      <c r="D116" s="16" t="s">
        <v>173</v>
      </c>
      <c r="E116" s="12" t="s">
        <v>174</v>
      </c>
      <c r="F116" s="13" t="s">
        <v>260</v>
      </c>
      <c r="G116" s="38" t="s">
        <v>176</v>
      </c>
      <c r="H116" s="39">
        <v>113000</v>
      </c>
      <c r="I116" s="74">
        <v>3033.58</v>
      </c>
      <c r="J116" s="91" t="s">
        <v>177</v>
      </c>
    </row>
    <row r="117" spans="1:10" ht="207.6" customHeight="1" x14ac:dyDescent="0.25">
      <c r="B117" s="37" t="s">
        <v>32</v>
      </c>
      <c r="C117" s="16" t="s">
        <v>148</v>
      </c>
      <c r="D117" s="16" t="s">
        <v>173</v>
      </c>
      <c r="E117" s="12" t="s">
        <v>174</v>
      </c>
      <c r="F117" s="22" t="s">
        <v>261</v>
      </c>
      <c r="G117" s="38" t="s">
        <v>176</v>
      </c>
      <c r="H117" s="167">
        <v>113000</v>
      </c>
      <c r="I117" s="76">
        <v>2831.74</v>
      </c>
      <c r="J117" s="91" t="s">
        <v>177</v>
      </c>
    </row>
    <row r="118" spans="1:10" ht="207.6" customHeight="1" x14ac:dyDescent="0.25">
      <c r="B118" s="37" t="s">
        <v>32</v>
      </c>
      <c r="C118" s="16" t="s">
        <v>149</v>
      </c>
      <c r="D118" s="16" t="s">
        <v>173</v>
      </c>
      <c r="E118" s="12" t="s">
        <v>174</v>
      </c>
      <c r="F118" s="13" t="s">
        <v>261</v>
      </c>
      <c r="G118" s="77" t="s">
        <v>176</v>
      </c>
      <c r="H118" s="168"/>
      <c r="I118" s="74">
        <v>12622.27</v>
      </c>
      <c r="J118" s="91" t="s">
        <v>177</v>
      </c>
    </row>
    <row r="119" spans="1:10" ht="31.5" x14ac:dyDescent="0.25">
      <c r="A119" s="130"/>
      <c r="B119" s="164" t="s">
        <v>32</v>
      </c>
      <c r="C119" s="143" t="s">
        <v>262</v>
      </c>
      <c r="D119" s="143" t="s">
        <v>173</v>
      </c>
      <c r="E119" s="146" t="s">
        <v>174</v>
      </c>
      <c r="F119" s="169" t="s">
        <v>263</v>
      </c>
      <c r="G119" s="78" t="s">
        <v>264</v>
      </c>
      <c r="H119" s="172">
        <v>113000</v>
      </c>
      <c r="I119" s="161">
        <v>0</v>
      </c>
      <c r="J119" s="137" t="s">
        <v>165</v>
      </c>
    </row>
    <row r="120" spans="1:10" x14ac:dyDescent="0.25">
      <c r="A120" s="130"/>
      <c r="B120" s="165"/>
      <c r="C120" s="144"/>
      <c r="D120" s="144"/>
      <c r="E120" s="147"/>
      <c r="F120" s="170"/>
      <c r="G120" s="79"/>
      <c r="H120" s="173"/>
      <c r="I120" s="162"/>
      <c r="J120" s="138"/>
    </row>
    <row r="121" spans="1:10" ht="62.45" customHeight="1" x14ac:dyDescent="0.25">
      <c r="A121" s="130"/>
      <c r="B121" s="165"/>
      <c r="C121" s="144"/>
      <c r="D121" s="144"/>
      <c r="E121" s="147"/>
      <c r="F121" s="170"/>
      <c r="G121" s="80" t="s">
        <v>265</v>
      </c>
      <c r="H121" s="173"/>
      <c r="I121" s="162"/>
      <c r="J121" s="138"/>
    </row>
    <row r="122" spans="1:10" x14ac:dyDescent="0.25">
      <c r="A122" s="130"/>
      <c r="B122" s="165"/>
      <c r="C122" s="144"/>
      <c r="D122" s="144"/>
      <c r="E122" s="147"/>
      <c r="F122" s="170"/>
      <c r="G122" s="80"/>
      <c r="H122" s="173"/>
      <c r="I122" s="162"/>
      <c r="J122" s="138"/>
    </row>
    <row r="123" spans="1:10" ht="52.15" customHeight="1" x14ac:dyDescent="0.25">
      <c r="A123" s="130"/>
      <c r="B123" s="166"/>
      <c r="C123" s="155"/>
      <c r="D123" s="155"/>
      <c r="E123" s="156"/>
      <c r="F123" s="171"/>
      <c r="G123" s="81" t="s">
        <v>266</v>
      </c>
      <c r="H123" s="174"/>
      <c r="I123" s="163"/>
      <c r="J123" s="139"/>
    </row>
    <row r="124" spans="1:10" s="5" customFormat="1" ht="36.6" customHeight="1" x14ac:dyDescent="0.25">
      <c r="A124" s="131"/>
      <c r="B124" s="164" t="s">
        <v>32</v>
      </c>
      <c r="C124" s="143" t="s">
        <v>267</v>
      </c>
      <c r="D124" s="143" t="s">
        <v>173</v>
      </c>
      <c r="E124" s="146" t="s">
        <v>174</v>
      </c>
      <c r="F124" s="149" t="s">
        <v>268</v>
      </c>
      <c r="G124" s="78" t="s">
        <v>264</v>
      </c>
      <c r="H124" s="158">
        <v>113000</v>
      </c>
      <c r="I124" s="161">
        <v>0</v>
      </c>
      <c r="J124" s="137" t="s">
        <v>165</v>
      </c>
    </row>
    <row r="125" spans="1:10" x14ac:dyDescent="0.25">
      <c r="A125" s="131"/>
      <c r="B125" s="165"/>
      <c r="C125" s="144"/>
      <c r="D125" s="144"/>
      <c r="E125" s="147"/>
      <c r="F125" s="150"/>
      <c r="G125" s="79"/>
      <c r="H125" s="159"/>
      <c r="I125" s="162"/>
      <c r="J125" s="138"/>
    </row>
    <row r="126" spans="1:10" ht="63" x14ac:dyDescent="0.25">
      <c r="A126" s="131"/>
      <c r="B126" s="165"/>
      <c r="C126" s="144"/>
      <c r="D126" s="144"/>
      <c r="E126" s="147"/>
      <c r="F126" s="150"/>
      <c r="G126" s="80" t="s">
        <v>265</v>
      </c>
      <c r="H126" s="159"/>
      <c r="I126" s="162"/>
      <c r="J126" s="138"/>
    </row>
    <row r="127" spans="1:10" x14ac:dyDescent="0.25">
      <c r="A127" s="131"/>
      <c r="B127" s="165"/>
      <c r="C127" s="144"/>
      <c r="D127" s="144"/>
      <c r="E127" s="147"/>
      <c r="F127" s="150"/>
      <c r="G127" s="80"/>
      <c r="H127" s="159"/>
      <c r="I127" s="162"/>
      <c r="J127" s="138"/>
    </row>
    <row r="128" spans="1:10" ht="64.900000000000006" customHeight="1" x14ac:dyDescent="0.25">
      <c r="A128" s="131"/>
      <c r="B128" s="166"/>
      <c r="C128" s="155"/>
      <c r="D128" s="155"/>
      <c r="E128" s="156"/>
      <c r="F128" s="157"/>
      <c r="G128" s="81" t="s">
        <v>266</v>
      </c>
      <c r="H128" s="160"/>
      <c r="I128" s="163"/>
      <c r="J128" s="139"/>
    </row>
    <row r="129" spans="1:10" ht="31.5" x14ac:dyDescent="0.25">
      <c r="A129" s="130"/>
      <c r="B129" s="164" t="s">
        <v>32</v>
      </c>
      <c r="C129" s="143" t="s">
        <v>269</v>
      </c>
      <c r="D129" s="143" t="s">
        <v>173</v>
      </c>
      <c r="E129" s="146" t="s">
        <v>174</v>
      </c>
      <c r="F129" s="149" t="s">
        <v>270</v>
      </c>
      <c r="G129" s="78" t="s">
        <v>264</v>
      </c>
      <c r="H129" s="158">
        <v>113000</v>
      </c>
      <c r="I129" s="161">
        <v>0</v>
      </c>
      <c r="J129" s="137" t="s">
        <v>165</v>
      </c>
    </row>
    <row r="130" spans="1:10" x14ac:dyDescent="0.25">
      <c r="A130" s="130"/>
      <c r="B130" s="165"/>
      <c r="C130" s="144"/>
      <c r="D130" s="144"/>
      <c r="E130" s="147"/>
      <c r="F130" s="150"/>
      <c r="G130" s="79"/>
      <c r="H130" s="159"/>
      <c r="I130" s="162"/>
      <c r="J130" s="138"/>
    </row>
    <row r="131" spans="1:10" ht="63" x14ac:dyDescent="0.25">
      <c r="A131" s="130"/>
      <c r="B131" s="165"/>
      <c r="C131" s="144"/>
      <c r="D131" s="144"/>
      <c r="E131" s="147"/>
      <c r="F131" s="150"/>
      <c r="G131" s="80" t="s">
        <v>265</v>
      </c>
      <c r="H131" s="159"/>
      <c r="I131" s="162"/>
      <c r="J131" s="138"/>
    </row>
    <row r="132" spans="1:10" x14ac:dyDescent="0.25">
      <c r="A132" s="130"/>
      <c r="B132" s="165"/>
      <c r="C132" s="144"/>
      <c r="D132" s="144"/>
      <c r="E132" s="147"/>
      <c r="F132" s="150"/>
      <c r="G132" s="80"/>
      <c r="H132" s="159"/>
      <c r="I132" s="162"/>
      <c r="J132" s="138"/>
    </row>
    <row r="133" spans="1:10" ht="45" customHeight="1" x14ac:dyDescent="0.25">
      <c r="A133" s="130"/>
      <c r="B133" s="166"/>
      <c r="C133" s="155"/>
      <c r="D133" s="155"/>
      <c r="E133" s="156"/>
      <c r="F133" s="157"/>
      <c r="G133" s="81" t="s">
        <v>266</v>
      </c>
      <c r="H133" s="160"/>
      <c r="I133" s="163"/>
      <c r="J133" s="139"/>
    </row>
    <row r="134" spans="1:10" ht="31.5" x14ac:dyDescent="0.25">
      <c r="A134" s="130"/>
      <c r="B134" s="164" t="s">
        <v>32</v>
      </c>
      <c r="C134" s="143" t="s">
        <v>271</v>
      </c>
      <c r="D134" s="143" t="s">
        <v>173</v>
      </c>
      <c r="E134" s="146" t="s">
        <v>174</v>
      </c>
      <c r="F134" s="149" t="s">
        <v>272</v>
      </c>
      <c r="G134" s="78" t="s">
        <v>264</v>
      </c>
      <c r="H134" s="158">
        <v>113000</v>
      </c>
      <c r="I134" s="161">
        <v>0</v>
      </c>
      <c r="J134" s="137" t="s">
        <v>165</v>
      </c>
    </row>
    <row r="135" spans="1:10" x14ac:dyDescent="0.25">
      <c r="A135" s="130"/>
      <c r="B135" s="165"/>
      <c r="C135" s="144"/>
      <c r="D135" s="144"/>
      <c r="E135" s="147"/>
      <c r="F135" s="150"/>
      <c r="G135" s="79"/>
      <c r="H135" s="159"/>
      <c r="I135" s="162"/>
      <c r="J135" s="138"/>
    </row>
    <row r="136" spans="1:10" ht="63" x14ac:dyDescent="0.25">
      <c r="A136" s="130"/>
      <c r="B136" s="165"/>
      <c r="C136" s="144"/>
      <c r="D136" s="144"/>
      <c r="E136" s="147"/>
      <c r="F136" s="150"/>
      <c r="G136" s="80" t="s">
        <v>265</v>
      </c>
      <c r="H136" s="159"/>
      <c r="I136" s="162"/>
      <c r="J136" s="138"/>
    </row>
    <row r="137" spans="1:10" x14ac:dyDescent="0.25">
      <c r="A137" s="130"/>
      <c r="B137" s="165"/>
      <c r="C137" s="144"/>
      <c r="D137" s="144"/>
      <c r="E137" s="147"/>
      <c r="F137" s="150"/>
      <c r="G137" s="80"/>
      <c r="H137" s="159"/>
      <c r="I137" s="162"/>
      <c r="J137" s="138"/>
    </row>
    <row r="138" spans="1:10" ht="42.6" customHeight="1" x14ac:dyDescent="0.25">
      <c r="A138" s="130"/>
      <c r="B138" s="166"/>
      <c r="C138" s="155"/>
      <c r="D138" s="155"/>
      <c r="E138" s="156"/>
      <c r="F138" s="157"/>
      <c r="G138" s="81" t="s">
        <v>266</v>
      </c>
      <c r="H138" s="160"/>
      <c r="I138" s="163"/>
      <c r="J138" s="139"/>
    </row>
    <row r="139" spans="1:10" ht="31.5" x14ac:dyDescent="0.25">
      <c r="B139" s="164" t="s">
        <v>32</v>
      </c>
      <c r="C139" s="143" t="s">
        <v>273</v>
      </c>
      <c r="D139" s="143" t="s">
        <v>173</v>
      </c>
      <c r="E139" s="146" t="s">
        <v>174</v>
      </c>
      <c r="F139" s="149" t="s">
        <v>274</v>
      </c>
      <c r="G139" s="78" t="s">
        <v>264</v>
      </c>
      <c r="H139" s="158">
        <v>113000</v>
      </c>
      <c r="I139" s="161">
        <v>0</v>
      </c>
      <c r="J139" s="137" t="s">
        <v>165</v>
      </c>
    </row>
    <row r="140" spans="1:10" x14ac:dyDescent="0.25">
      <c r="B140" s="165"/>
      <c r="C140" s="144"/>
      <c r="D140" s="144"/>
      <c r="E140" s="147"/>
      <c r="F140" s="150"/>
      <c r="G140" s="79"/>
      <c r="H140" s="159"/>
      <c r="I140" s="162"/>
      <c r="J140" s="138"/>
    </row>
    <row r="141" spans="1:10" ht="63" x14ac:dyDescent="0.25">
      <c r="B141" s="165"/>
      <c r="C141" s="144"/>
      <c r="D141" s="144"/>
      <c r="E141" s="147"/>
      <c r="F141" s="150"/>
      <c r="G141" s="80" t="s">
        <v>265</v>
      </c>
      <c r="H141" s="159"/>
      <c r="I141" s="162"/>
      <c r="J141" s="138"/>
    </row>
    <row r="142" spans="1:10" x14ac:dyDescent="0.25">
      <c r="B142" s="165"/>
      <c r="C142" s="144"/>
      <c r="D142" s="144"/>
      <c r="E142" s="147"/>
      <c r="F142" s="150"/>
      <c r="G142" s="80"/>
      <c r="H142" s="159"/>
      <c r="I142" s="162"/>
      <c r="J142" s="138"/>
    </row>
    <row r="143" spans="1:10" ht="63" customHeight="1" x14ac:dyDescent="0.25">
      <c r="B143" s="166"/>
      <c r="C143" s="155"/>
      <c r="D143" s="155"/>
      <c r="E143" s="156"/>
      <c r="F143" s="157"/>
      <c r="G143" s="81" t="s">
        <v>266</v>
      </c>
      <c r="H143" s="160"/>
      <c r="I143" s="163"/>
      <c r="J143" s="139"/>
    </row>
    <row r="144" spans="1:10" ht="31.5" x14ac:dyDescent="0.25">
      <c r="B144" s="164" t="s">
        <v>32</v>
      </c>
      <c r="C144" s="143" t="s">
        <v>275</v>
      </c>
      <c r="D144" s="143" t="s">
        <v>173</v>
      </c>
      <c r="E144" s="146" t="s">
        <v>174</v>
      </c>
      <c r="F144" s="149" t="s">
        <v>276</v>
      </c>
      <c r="G144" s="78" t="s">
        <v>264</v>
      </c>
      <c r="H144" s="158">
        <v>113000</v>
      </c>
      <c r="I144" s="161">
        <v>0</v>
      </c>
      <c r="J144" s="137" t="s">
        <v>165</v>
      </c>
    </row>
    <row r="145" spans="2:10" x14ac:dyDescent="0.25">
      <c r="B145" s="165"/>
      <c r="C145" s="144"/>
      <c r="D145" s="144"/>
      <c r="E145" s="147"/>
      <c r="F145" s="150"/>
      <c r="G145" s="79"/>
      <c r="H145" s="159"/>
      <c r="I145" s="162"/>
      <c r="J145" s="138"/>
    </row>
    <row r="146" spans="2:10" ht="63" x14ac:dyDescent="0.25">
      <c r="B146" s="165"/>
      <c r="C146" s="144"/>
      <c r="D146" s="144"/>
      <c r="E146" s="147"/>
      <c r="F146" s="150"/>
      <c r="G146" s="80" t="s">
        <v>265</v>
      </c>
      <c r="H146" s="159"/>
      <c r="I146" s="162"/>
      <c r="J146" s="138"/>
    </row>
    <row r="147" spans="2:10" x14ac:dyDescent="0.25">
      <c r="B147" s="165"/>
      <c r="C147" s="144"/>
      <c r="D147" s="144"/>
      <c r="E147" s="147"/>
      <c r="F147" s="150"/>
      <c r="G147" s="80"/>
      <c r="H147" s="159"/>
      <c r="I147" s="162"/>
      <c r="J147" s="138"/>
    </row>
    <row r="148" spans="2:10" ht="49.9" customHeight="1" x14ac:dyDescent="0.25">
      <c r="B148" s="166"/>
      <c r="C148" s="155"/>
      <c r="D148" s="155"/>
      <c r="E148" s="156"/>
      <c r="F148" s="157"/>
      <c r="G148" s="81" t="s">
        <v>266</v>
      </c>
      <c r="H148" s="160"/>
      <c r="I148" s="163"/>
      <c r="J148" s="139"/>
    </row>
    <row r="149" spans="2:10" ht="31.5" x14ac:dyDescent="0.25">
      <c r="B149" s="164" t="s">
        <v>32</v>
      </c>
      <c r="C149" s="143" t="s">
        <v>277</v>
      </c>
      <c r="D149" s="143" t="s">
        <v>173</v>
      </c>
      <c r="E149" s="146" t="s">
        <v>174</v>
      </c>
      <c r="F149" s="149" t="s">
        <v>278</v>
      </c>
      <c r="G149" s="78" t="s">
        <v>264</v>
      </c>
      <c r="H149" s="158">
        <v>113000</v>
      </c>
      <c r="I149" s="161">
        <v>0</v>
      </c>
      <c r="J149" s="137" t="s">
        <v>165</v>
      </c>
    </row>
    <row r="150" spans="2:10" x14ac:dyDescent="0.25">
      <c r="B150" s="165"/>
      <c r="C150" s="144"/>
      <c r="D150" s="144"/>
      <c r="E150" s="147"/>
      <c r="F150" s="150"/>
      <c r="G150" s="79"/>
      <c r="H150" s="159"/>
      <c r="I150" s="162"/>
      <c r="J150" s="138"/>
    </row>
    <row r="151" spans="2:10" ht="63" x14ac:dyDescent="0.25">
      <c r="B151" s="165"/>
      <c r="C151" s="144"/>
      <c r="D151" s="144"/>
      <c r="E151" s="147"/>
      <c r="F151" s="150"/>
      <c r="G151" s="80" t="s">
        <v>265</v>
      </c>
      <c r="H151" s="159"/>
      <c r="I151" s="162"/>
      <c r="J151" s="138"/>
    </row>
    <row r="152" spans="2:10" x14ac:dyDescent="0.25">
      <c r="B152" s="165"/>
      <c r="C152" s="144"/>
      <c r="D152" s="144"/>
      <c r="E152" s="147"/>
      <c r="F152" s="150"/>
      <c r="G152" s="80"/>
      <c r="H152" s="159"/>
      <c r="I152" s="162"/>
      <c r="J152" s="138"/>
    </row>
    <row r="153" spans="2:10" ht="48" customHeight="1" x14ac:dyDescent="0.25">
      <c r="B153" s="166"/>
      <c r="C153" s="155"/>
      <c r="D153" s="155"/>
      <c r="E153" s="156"/>
      <c r="F153" s="157"/>
      <c r="G153" s="81" t="s">
        <v>266</v>
      </c>
      <c r="H153" s="160"/>
      <c r="I153" s="163"/>
      <c r="J153" s="139"/>
    </row>
    <row r="154" spans="2:10" ht="31.5" x14ac:dyDescent="0.25">
      <c r="B154" s="164" t="s">
        <v>32</v>
      </c>
      <c r="C154" s="143" t="s">
        <v>279</v>
      </c>
      <c r="D154" s="143" t="s">
        <v>173</v>
      </c>
      <c r="E154" s="146" t="s">
        <v>174</v>
      </c>
      <c r="F154" s="149" t="s">
        <v>280</v>
      </c>
      <c r="G154" s="78" t="s">
        <v>264</v>
      </c>
      <c r="H154" s="158">
        <v>113000</v>
      </c>
      <c r="I154" s="161">
        <v>0</v>
      </c>
      <c r="J154" s="137" t="s">
        <v>165</v>
      </c>
    </row>
    <row r="155" spans="2:10" x14ac:dyDescent="0.25">
      <c r="B155" s="165"/>
      <c r="C155" s="144"/>
      <c r="D155" s="144"/>
      <c r="E155" s="147"/>
      <c r="F155" s="150"/>
      <c r="G155" s="79"/>
      <c r="H155" s="159"/>
      <c r="I155" s="162"/>
      <c r="J155" s="138"/>
    </row>
    <row r="156" spans="2:10" ht="63" x14ac:dyDescent="0.25">
      <c r="B156" s="165"/>
      <c r="C156" s="144"/>
      <c r="D156" s="144"/>
      <c r="E156" s="147"/>
      <c r="F156" s="150"/>
      <c r="G156" s="80" t="s">
        <v>265</v>
      </c>
      <c r="H156" s="159"/>
      <c r="I156" s="162"/>
      <c r="J156" s="138"/>
    </row>
    <row r="157" spans="2:10" x14ac:dyDescent="0.25">
      <c r="B157" s="165"/>
      <c r="C157" s="144"/>
      <c r="D157" s="144"/>
      <c r="E157" s="147"/>
      <c r="F157" s="150"/>
      <c r="G157" s="80"/>
      <c r="H157" s="159"/>
      <c r="I157" s="162"/>
      <c r="J157" s="138"/>
    </row>
    <row r="158" spans="2:10" ht="43.9" customHeight="1" x14ac:dyDescent="0.25">
      <c r="B158" s="166"/>
      <c r="C158" s="155"/>
      <c r="D158" s="155"/>
      <c r="E158" s="156"/>
      <c r="F158" s="157"/>
      <c r="G158" s="81" t="s">
        <v>266</v>
      </c>
      <c r="H158" s="160"/>
      <c r="I158" s="163"/>
      <c r="J158" s="139"/>
    </row>
    <row r="159" spans="2:10" ht="31.5" x14ac:dyDescent="0.25">
      <c r="B159" s="164" t="s">
        <v>32</v>
      </c>
      <c r="C159" s="143" t="s">
        <v>281</v>
      </c>
      <c r="D159" s="143" t="s">
        <v>173</v>
      </c>
      <c r="E159" s="146" t="s">
        <v>174</v>
      </c>
      <c r="F159" s="149" t="s">
        <v>282</v>
      </c>
      <c r="G159" s="78" t="s">
        <v>264</v>
      </c>
      <c r="H159" s="158">
        <v>113000</v>
      </c>
      <c r="I159" s="161">
        <v>0</v>
      </c>
      <c r="J159" s="137" t="s">
        <v>165</v>
      </c>
    </row>
    <row r="160" spans="2:10" x14ac:dyDescent="0.25">
      <c r="B160" s="165"/>
      <c r="C160" s="144"/>
      <c r="D160" s="144"/>
      <c r="E160" s="147"/>
      <c r="F160" s="150"/>
      <c r="G160" s="79"/>
      <c r="H160" s="159"/>
      <c r="I160" s="162"/>
      <c r="J160" s="138"/>
    </row>
    <row r="161" spans="2:10" ht="63" x14ac:dyDescent="0.25">
      <c r="B161" s="165"/>
      <c r="C161" s="144"/>
      <c r="D161" s="144"/>
      <c r="E161" s="147"/>
      <c r="F161" s="150"/>
      <c r="G161" s="80" t="s">
        <v>265</v>
      </c>
      <c r="H161" s="159"/>
      <c r="I161" s="162"/>
      <c r="J161" s="138"/>
    </row>
    <row r="162" spans="2:10" x14ac:dyDescent="0.25">
      <c r="B162" s="165"/>
      <c r="C162" s="144"/>
      <c r="D162" s="144"/>
      <c r="E162" s="147"/>
      <c r="F162" s="150"/>
      <c r="G162" s="80"/>
      <c r="H162" s="159"/>
      <c r="I162" s="162"/>
      <c r="J162" s="138"/>
    </row>
    <row r="163" spans="2:10" ht="54" customHeight="1" x14ac:dyDescent="0.25">
      <c r="B163" s="166"/>
      <c r="C163" s="155"/>
      <c r="D163" s="155"/>
      <c r="E163" s="156"/>
      <c r="F163" s="157"/>
      <c r="G163" s="81" t="s">
        <v>266</v>
      </c>
      <c r="H163" s="160"/>
      <c r="I163" s="163"/>
      <c r="J163" s="139"/>
    </row>
    <row r="164" spans="2:10" ht="31.5" x14ac:dyDescent="0.25">
      <c r="B164" s="164" t="s">
        <v>32</v>
      </c>
      <c r="C164" s="143" t="s">
        <v>283</v>
      </c>
      <c r="D164" s="143" t="s">
        <v>173</v>
      </c>
      <c r="E164" s="146" t="s">
        <v>174</v>
      </c>
      <c r="F164" s="149" t="s">
        <v>284</v>
      </c>
      <c r="G164" s="78" t="s">
        <v>264</v>
      </c>
      <c r="H164" s="158">
        <v>113000</v>
      </c>
      <c r="I164" s="161">
        <v>0</v>
      </c>
      <c r="J164" s="137" t="s">
        <v>165</v>
      </c>
    </row>
    <row r="165" spans="2:10" x14ac:dyDescent="0.25">
      <c r="B165" s="165"/>
      <c r="C165" s="144"/>
      <c r="D165" s="144"/>
      <c r="E165" s="147"/>
      <c r="F165" s="150"/>
      <c r="G165" s="79"/>
      <c r="H165" s="159"/>
      <c r="I165" s="162"/>
      <c r="J165" s="138"/>
    </row>
    <row r="166" spans="2:10" ht="63" x14ac:dyDescent="0.25">
      <c r="B166" s="165"/>
      <c r="C166" s="144"/>
      <c r="D166" s="144"/>
      <c r="E166" s="147"/>
      <c r="F166" s="150"/>
      <c r="G166" s="80" t="s">
        <v>265</v>
      </c>
      <c r="H166" s="159"/>
      <c r="I166" s="162"/>
      <c r="J166" s="138"/>
    </row>
    <row r="167" spans="2:10" x14ac:dyDescent="0.25">
      <c r="B167" s="165"/>
      <c r="C167" s="144"/>
      <c r="D167" s="144"/>
      <c r="E167" s="147"/>
      <c r="F167" s="150"/>
      <c r="G167" s="80"/>
      <c r="H167" s="159"/>
      <c r="I167" s="162"/>
      <c r="J167" s="138"/>
    </row>
    <row r="168" spans="2:10" ht="33.6" customHeight="1" x14ac:dyDescent="0.25">
      <c r="B168" s="166"/>
      <c r="C168" s="155"/>
      <c r="D168" s="155"/>
      <c r="E168" s="156"/>
      <c r="F168" s="157"/>
      <c r="G168" s="81" t="s">
        <v>266</v>
      </c>
      <c r="H168" s="160"/>
      <c r="I168" s="163"/>
      <c r="J168" s="139"/>
    </row>
    <row r="169" spans="2:10" ht="31.5" x14ac:dyDescent="0.25">
      <c r="B169" s="164" t="s">
        <v>32</v>
      </c>
      <c r="C169" s="143" t="s">
        <v>285</v>
      </c>
      <c r="D169" s="143" t="s">
        <v>173</v>
      </c>
      <c r="E169" s="146" t="s">
        <v>174</v>
      </c>
      <c r="F169" s="149" t="s">
        <v>286</v>
      </c>
      <c r="G169" s="78" t="s">
        <v>264</v>
      </c>
      <c r="H169" s="158">
        <v>113000</v>
      </c>
      <c r="I169" s="161">
        <v>0</v>
      </c>
      <c r="J169" s="137" t="s">
        <v>165</v>
      </c>
    </row>
    <row r="170" spans="2:10" x14ac:dyDescent="0.25">
      <c r="B170" s="165"/>
      <c r="C170" s="144"/>
      <c r="D170" s="144"/>
      <c r="E170" s="147"/>
      <c r="F170" s="150"/>
      <c r="G170" s="79"/>
      <c r="H170" s="159"/>
      <c r="I170" s="162"/>
      <c r="J170" s="138"/>
    </row>
    <row r="171" spans="2:10" ht="63" x14ac:dyDescent="0.25">
      <c r="B171" s="165"/>
      <c r="C171" s="144"/>
      <c r="D171" s="144"/>
      <c r="E171" s="147"/>
      <c r="F171" s="150"/>
      <c r="G171" s="80" t="s">
        <v>265</v>
      </c>
      <c r="H171" s="159"/>
      <c r="I171" s="162"/>
      <c r="J171" s="138"/>
    </row>
    <row r="172" spans="2:10" x14ac:dyDescent="0.25">
      <c r="B172" s="165"/>
      <c r="C172" s="144"/>
      <c r="D172" s="144"/>
      <c r="E172" s="147"/>
      <c r="F172" s="150"/>
      <c r="G172" s="80"/>
      <c r="H172" s="159"/>
      <c r="I172" s="162"/>
      <c r="J172" s="138"/>
    </row>
    <row r="173" spans="2:10" ht="52.15" customHeight="1" x14ac:dyDescent="0.25">
      <c r="B173" s="166"/>
      <c r="C173" s="155"/>
      <c r="D173" s="155"/>
      <c r="E173" s="156"/>
      <c r="F173" s="157"/>
      <c r="G173" s="81" t="s">
        <v>266</v>
      </c>
      <c r="H173" s="160"/>
      <c r="I173" s="163"/>
      <c r="J173" s="139"/>
    </row>
    <row r="174" spans="2:10" ht="31.5" x14ac:dyDescent="0.25">
      <c r="B174" s="164" t="s">
        <v>32</v>
      </c>
      <c r="C174" s="143" t="s">
        <v>287</v>
      </c>
      <c r="D174" s="143" t="s">
        <v>173</v>
      </c>
      <c r="E174" s="146" t="s">
        <v>174</v>
      </c>
      <c r="F174" s="149" t="s">
        <v>288</v>
      </c>
      <c r="G174" s="78" t="s">
        <v>264</v>
      </c>
      <c r="H174" s="158">
        <v>113000</v>
      </c>
      <c r="I174" s="161">
        <v>0</v>
      </c>
      <c r="J174" s="137" t="s">
        <v>165</v>
      </c>
    </row>
    <row r="175" spans="2:10" x14ac:dyDescent="0.25">
      <c r="B175" s="165"/>
      <c r="C175" s="144"/>
      <c r="D175" s="144"/>
      <c r="E175" s="147"/>
      <c r="F175" s="150"/>
      <c r="G175" s="79"/>
      <c r="H175" s="159"/>
      <c r="I175" s="162"/>
      <c r="J175" s="138"/>
    </row>
    <row r="176" spans="2:10" ht="63" x14ac:dyDescent="0.25">
      <c r="B176" s="165"/>
      <c r="C176" s="144"/>
      <c r="D176" s="144"/>
      <c r="E176" s="147"/>
      <c r="F176" s="150"/>
      <c r="G176" s="80" t="s">
        <v>265</v>
      </c>
      <c r="H176" s="159"/>
      <c r="I176" s="162"/>
      <c r="J176" s="138"/>
    </row>
    <row r="177" spans="2:10" x14ac:dyDescent="0.25">
      <c r="B177" s="165"/>
      <c r="C177" s="144"/>
      <c r="D177" s="144"/>
      <c r="E177" s="147"/>
      <c r="F177" s="150"/>
      <c r="G177" s="80"/>
      <c r="H177" s="159"/>
      <c r="I177" s="162"/>
      <c r="J177" s="138"/>
    </row>
    <row r="178" spans="2:10" ht="51.6" customHeight="1" x14ac:dyDescent="0.25">
      <c r="B178" s="166"/>
      <c r="C178" s="155"/>
      <c r="D178" s="155"/>
      <c r="E178" s="156"/>
      <c r="F178" s="157"/>
      <c r="G178" s="81" t="s">
        <v>266</v>
      </c>
      <c r="H178" s="160"/>
      <c r="I178" s="163"/>
      <c r="J178" s="139"/>
    </row>
    <row r="179" spans="2:10" ht="31.5" x14ac:dyDescent="0.25">
      <c r="B179" s="164" t="s">
        <v>32</v>
      </c>
      <c r="C179" s="143" t="s">
        <v>289</v>
      </c>
      <c r="D179" s="143" t="s">
        <v>173</v>
      </c>
      <c r="E179" s="146" t="s">
        <v>174</v>
      </c>
      <c r="F179" s="149" t="s">
        <v>290</v>
      </c>
      <c r="G179" s="78" t="s">
        <v>264</v>
      </c>
      <c r="H179" s="158">
        <v>113000</v>
      </c>
      <c r="I179" s="161">
        <v>0</v>
      </c>
      <c r="J179" s="137" t="s">
        <v>165</v>
      </c>
    </row>
    <row r="180" spans="2:10" x14ac:dyDescent="0.25">
      <c r="B180" s="165"/>
      <c r="C180" s="144"/>
      <c r="D180" s="144"/>
      <c r="E180" s="147"/>
      <c r="F180" s="150"/>
      <c r="G180" s="79"/>
      <c r="H180" s="159"/>
      <c r="I180" s="162"/>
      <c r="J180" s="138"/>
    </row>
    <row r="181" spans="2:10" ht="63" x14ac:dyDescent="0.25">
      <c r="B181" s="165"/>
      <c r="C181" s="144"/>
      <c r="D181" s="144"/>
      <c r="E181" s="147"/>
      <c r="F181" s="150"/>
      <c r="G181" s="80" t="s">
        <v>265</v>
      </c>
      <c r="H181" s="159"/>
      <c r="I181" s="162"/>
      <c r="J181" s="138"/>
    </row>
    <row r="182" spans="2:10" x14ac:dyDescent="0.25">
      <c r="B182" s="165"/>
      <c r="C182" s="144"/>
      <c r="D182" s="144"/>
      <c r="E182" s="147"/>
      <c r="F182" s="150"/>
      <c r="G182" s="80"/>
      <c r="H182" s="159"/>
      <c r="I182" s="162"/>
      <c r="J182" s="138"/>
    </row>
    <row r="183" spans="2:10" ht="31.5" x14ac:dyDescent="0.25">
      <c r="B183" s="166"/>
      <c r="C183" s="155"/>
      <c r="D183" s="155"/>
      <c r="E183" s="156"/>
      <c r="F183" s="157"/>
      <c r="G183" s="81" t="s">
        <v>266</v>
      </c>
      <c r="H183" s="160"/>
      <c r="I183" s="163"/>
      <c r="J183" s="139"/>
    </row>
    <row r="184" spans="2:10" ht="31.5" x14ac:dyDescent="0.25">
      <c r="B184" s="164" t="s">
        <v>32</v>
      </c>
      <c r="C184" s="143" t="s">
        <v>291</v>
      </c>
      <c r="D184" s="143" t="s">
        <v>173</v>
      </c>
      <c r="E184" s="146" t="s">
        <v>174</v>
      </c>
      <c r="F184" s="149" t="s">
        <v>292</v>
      </c>
      <c r="G184" s="78" t="s">
        <v>264</v>
      </c>
      <c r="H184" s="158">
        <v>113000</v>
      </c>
      <c r="I184" s="161">
        <v>0</v>
      </c>
      <c r="J184" s="137" t="s">
        <v>165</v>
      </c>
    </row>
    <row r="185" spans="2:10" x14ac:dyDescent="0.25">
      <c r="B185" s="165"/>
      <c r="C185" s="144"/>
      <c r="D185" s="144"/>
      <c r="E185" s="147"/>
      <c r="F185" s="150"/>
      <c r="G185" s="79"/>
      <c r="H185" s="159"/>
      <c r="I185" s="162"/>
      <c r="J185" s="138"/>
    </row>
    <row r="186" spans="2:10" ht="63" x14ac:dyDescent="0.25">
      <c r="B186" s="165"/>
      <c r="C186" s="144"/>
      <c r="D186" s="144"/>
      <c r="E186" s="147"/>
      <c r="F186" s="150"/>
      <c r="G186" s="80" t="s">
        <v>265</v>
      </c>
      <c r="H186" s="159"/>
      <c r="I186" s="162"/>
      <c r="J186" s="138"/>
    </row>
    <row r="187" spans="2:10" x14ac:dyDescent="0.25">
      <c r="B187" s="165"/>
      <c r="C187" s="144"/>
      <c r="D187" s="144"/>
      <c r="E187" s="147"/>
      <c r="F187" s="150"/>
      <c r="G187" s="80"/>
      <c r="H187" s="159"/>
      <c r="I187" s="162"/>
      <c r="J187" s="138"/>
    </row>
    <row r="188" spans="2:10" ht="31.5" x14ac:dyDescent="0.25">
      <c r="B188" s="166"/>
      <c r="C188" s="155"/>
      <c r="D188" s="155"/>
      <c r="E188" s="156"/>
      <c r="F188" s="157"/>
      <c r="G188" s="81" t="s">
        <v>266</v>
      </c>
      <c r="H188" s="160"/>
      <c r="I188" s="163"/>
      <c r="J188" s="139"/>
    </row>
    <row r="189" spans="2:10" ht="31.5" x14ac:dyDescent="0.25">
      <c r="B189" s="164" t="s">
        <v>32</v>
      </c>
      <c r="C189" s="143" t="s">
        <v>293</v>
      </c>
      <c r="D189" s="143" t="s">
        <v>173</v>
      </c>
      <c r="E189" s="146" t="s">
        <v>174</v>
      </c>
      <c r="F189" s="149" t="s">
        <v>294</v>
      </c>
      <c r="G189" s="78" t="s">
        <v>264</v>
      </c>
      <c r="H189" s="158">
        <v>113000</v>
      </c>
      <c r="I189" s="161">
        <v>0</v>
      </c>
      <c r="J189" s="137" t="s">
        <v>165</v>
      </c>
    </row>
    <row r="190" spans="2:10" x14ac:dyDescent="0.25">
      <c r="B190" s="165"/>
      <c r="C190" s="144"/>
      <c r="D190" s="144"/>
      <c r="E190" s="147"/>
      <c r="F190" s="150"/>
      <c r="G190" s="79"/>
      <c r="H190" s="159"/>
      <c r="I190" s="162"/>
      <c r="J190" s="138"/>
    </row>
    <row r="191" spans="2:10" ht="63" x14ac:dyDescent="0.25">
      <c r="B191" s="165"/>
      <c r="C191" s="144"/>
      <c r="D191" s="144"/>
      <c r="E191" s="147"/>
      <c r="F191" s="150"/>
      <c r="G191" s="80" t="s">
        <v>265</v>
      </c>
      <c r="H191" s="159"/>
      <c r="I191" s="162"/>
      <c r="J191" s="138"/>
    </row>
    <row r="192" spans="2:10" x14ac:dyDescent="0.25">
      <c r="B192" s="165"/>
      <c r="C192" s="144"/>
      <c r="D192" s="144"/>
      <c r="E192" s="147"/>
      <c r="F192" s="150"/>
      <c r="G192" s="80"/>
      <c r="H192" s="159"/>
      <c r="I192" s="162"/>
      <c r="J192" s="138"/>
    </row>
    <row r="193" spans="2:10" ht="31.5" x14ac:dyDescent="0.25">
      <c r="B193" s="166"/>
      <c r="C193" s="155"/>
      <c r="D193" s="155"/>
      <c r="E193" s="156"/>
      <c r="F193" s="157"/>
      <c r="G193" s="81" t="s">
        <v>266</v>
      </c>
      <c r="H193" s="160"/>
      <c r="I193" s="163"/>
      <c r="J193" s="139"/>
    </row>
    <row r="194" spans="2:10" ht="31.5" x14ac:dyDescent="0.25">
      <c r="B194" s="164" t="s">
        <v>32</v>
      </c>
      <c r="C194" s="143" t="s">
        <v>295</v>
      </c>
      <c r="D194" s="143" t="s">
        <v>173</v>
      </c>
      <c r="E194" s="146" t="s">
        <v>174</v>
      </c>
      <c r="F194" s="149" t="s">
        <v>296</v>
      </c>
      <c r="G194" s="78" t="s">
        <v>264</v>
      </c>
      <c r="H194" s="158">
        <v>113000</v>
      </c>
      <c r="I194" s="161">
        <v>0</v>
      </c>
      <c r="J194" s="137" t="s">
        <v>165</v>
      </c>
    </row>
    <row r="195" spans="2:10" x14ac:dyDescent="0.25">
      <c r="B195" s="165"/>
      <c r="C195" s="144"/>
      <c r="D195" s="144"/>
      <c r="E195" s="147"/>
      <c r="F195" s="150"/>
      <c r="G195" s="79"/>
      <c r="H195" s="159"/>
      <c r="I195" s="162"/>
      <c r="J195" s="138"/>
    </row>
    <row r="196" spans="2:10" ht="63" x14ac:dyDescent="0.25">
      <c r="B196" s="165"/>
      <c r="C196" s="144"/>
      <c r="D196" s="144"/>
      <c r="E196" s="147"/>
      <c r="F196" s="150"/>
      <c r="G196" s="80" t="s">
        <v>265</v>
      </c>
      <c r="H196" s="159"/>
      <c r="I196" s="162"/>
      <c r="J196" s="138"/>
    </row>
    <row r="197" spans="2:10" x14ac:dyDescent="0.25">
      <c r="B197" s="165"/>
      <c r="C197" s="144"/>
      <c r="D197" s="144"/>
      <c r="E197" s="147"/>
      <c r="F197" s="150"/>
      <c r="G197" s="80"/>
      <c r="H197" s="159"/>
      <c r="I197" s="162"/>
      <c r="J197" s="138"/>
    </row>
    <row r="198" spans="2:10" ht="31.5" x14ac:dyDescent="0.25">
      <c r="B198" s="166"/>
      <c r="C198" s="155"/>
      <c r="D198" s="155"/>
      <c r="E198" s="156"/>
      <c r="F198" s="157"/>
      <c r="G198" s="81" t="s">
        <v>266</v>
      </c>
      <c r="H198" s="160"/>
      <c r="I198" s="163"/>
      <c r="J198" s="139"/>
    </row>
    <row r="199" spans="2:10" ht="31.5" x14ac:dyDescent="0.25">
      <c r="B199" s="164" t="s">
        <v>32</v>
      </c>
      <c r="C199" s="143" t="s">
        <v>297</v>
      </c>
      <c r="D199" s="143" t="s">
        <v>173</v>
      </c>
      <c r="E199" s="146" t="s">
        <v>174</v>
      </c>
      <c r="F199" s="149" t="s">
        <v>298</v>
      </c>
      <c r="G199" s="78" t="s">
        <v>264</v>
      </c>
      <c r="H199" s="158">
        <v>113000</v>
      </c>
      <c r="I199" s="161">
        <v>0</v>
      </c>
      <c r="J199" s="137" t="s">
        <v>165</v>
      </c>
    </row>
    <row r="200" spans="2:10" x14ac:dyDescent="0.25">
      <c r="B200" s="165"/>
      <c r="C200" s="144"/>
      <c r="D200" s="144"/>
      <c r="E200" s="147"/>
      <c r="F200" s="150"/>
      <c r="G200" s="79"/>
      <c r="H200" s="159"/>
      <c r="I200" s="162"/>
      <c r="J200" s="138"/>
    </row>
    <row r="201" spans="2:10" ht="63" x14ac:dyDescent="0.25">
      <c r="B201" s="165"/>
      <c r="C201" s="144"/>
      <c r="D201" s="144"/>
      <c r="E201" s="147"/>
      <c r="F201" s="150"/>
      <c r="G201" s="80" t="s">
        <v>265</v>
      </c>
      <c r="H201" s="159"/>
      <c r="I201" s="162"/>
      <c r="J201" s="138"/>
    </row>
    <row r="202" spans="2:10" x14ac:dyDescent="0.25">
      <c r="B202" s="165"/>
      <c r="C202" s="144"/>
      <c r="D202" s="144"/>
      <c r="E202" s="147"/>
      <c r="F202" s="150"/>
      <c r="G202" s="80"/>
      <c r="H202" s="159"/>
      <c r="I202" s="162"/>
      <c r="J202" s="138"/>
    </row>
    <row r="203" spans="2:10" ht="31.5" x14ac:dyDescent="0.25">
      <c r="B203" s="166"/>
      <c r="C203" s="155"/>
      <c r="D203" s="155"/>
      <c r="E203" s="156"/>
      <c r="F203" s="157"/>
      <c r="G203" s="81" t="s">
        <v>266</v>
      </c>
      <c r="H203" s="160"/>
      <c r="I203" s="163"/>
      <c r="J203" s="139"/>
    </row>
    <row r="204" spans="2:10" ht="31.5" x14ac:dyDescent="0.25">
      <c r="B204" s="164" t="s">
        <v>32</v>
      </c>
      <c r="C204" s="143" t="s">
        <v>299</v>
      </c>
      <c r="D204" s="143" t="s">
        <v>173</v>
      </c>
      <c r="E204" s="146" t="s">
        <v>174</v>
      </c>
      <c r="F204" s="149" t="s">
        <v>300</v>
      </c>
      <c r="G204" s="78" t="s">
        <v>264</v>
      </c>
      <c r="H204" s="158">
        <v>113000</v>
      </c>
      <c r="I204" s="161">
        <v>0</v>
      </c>
      <c r="J204" s="137" t="s">
        <v>165</v>
      </c>
    </row>
    <row r="205" spans="2:10" x14ac:dyDescent="0.25">
      <c r="B205" s="165"/>
      <c r="C205" s="144"/>
      <c r="D205" s="144"/>
      <c r="E205" s="147"/>
      <c r="F205" s="150"/>
      <c r="G205" s="79"/>
      <c r="H205" s="159"/>
      <c r="I205" s="162"/>
      <c r="J205" s="138"/>
    </row>
    <row r="206" spans="2:10" ht="63" x14ac:dyDescent="0.25">
      <c r="B206" s="165"/>
      <c r="C206" s="144"/>
      <c r="D206" s="144"/>
      <c r="E206" s="147"/>
      <c r="F206" s="150"/>
      <c r="G206" s="80" t="s">
        <v>265</v>
      </c>
      <c r="H206" s="159"/>
      <c r="I206" s="162"/>
      <c r="J206" s="138"/>
    </row>
    <row r="207" spans="2:10" x14ac:dyDescent="0.25">
      <c r="B207" s="165"/>
      <c r="C207" s="144"/>
      <c r="D207" s="144"/>
      <c r="E207" s="147"/>
      <c r="F207" s="150"/>
      <c r="G207" s="80"/>
      <c r="H207" s="159"/>
      <c r="I207" s="162"/>
      <c r="J207" s="138"/>
    </row>
    <row r="208" spans="2:10" ht="31.5" x14ac:dyDescent="0.25">
      <c r="B208" s="166"/>
      <c r="C208" s="155"/>
      <c r="D208" s="155"/>
      <c r="E208" s="156"/>
      <c r="F208" s="157"/>
      <c r="G208" s="81" t="s">
        <v>266</v>
      </c>
      <c r="H208" s="160"/>
      <c r="I208" s="163"/>
      <c r="J208" s="139"/>
    </row>
    <row r="209" spans="2:10" ht="31.5" x14ac:dyDescent="0.25">
      <c r="B209" s="164" t="s">
        <v>32</v>
      </c>
      <c r="C209" s="143" t="s">
        <v>301</v>
      </c>
      <c r="D209" s="143" t="s">
        <v>173</v>
      </c>
      <c r="E209" s="146" t="s">
        <v>174</v>
      </c>
      <c r="F209" s="149" t="s">
        <v>302</v>
      </c>
      <c r="G209" s="78" t="s">
        <v>264</v>
      </c>
      <c r="H209" s="158">
        <v>113000</v>
      </c>
      <c r="I209" s="161">
        <v>0</v>
      </c>
      <c r="J209" s="137" t="s">
        <v>165</v>
      </c>
    </row>
    <row r="210" spans="2:10" x14ac:dyDescent="0.25">
      <c r="B210" s="165"/>
      <c r="C210" s="144"/>
      <c r="D210" s="144"/>
      <c r="E210" s="147"/>
      <c r="F210" s="150"/>
      <c r="G210" s="79"/>
      <c r="H210" s="159"/>
      <c r="I210" s="162"/>
      <c r="J210" s="138"/>
    </row>
    <row r="211" spans="2:10" ht="63" x14ac:dyDescent="0.25">
      <c r="B211" s="165"/>
      <c r="C211" s="144"/>
      <c r="D211" s="144"/>
      <c r="E211" s="147"/>
      <c r="F211" s="150"/>
      <c r="G211" s="80" t="s">
        <v>265</v>
      </c>
      <c r="H211" s="159"/>
      <c r="I211" s="162"/>
      <c r="J211" s="138"/>
    </row>
    <row r="212" spans="2:10" x14ac:dyDescent="0.25">
      <c r="B212" s="165"/>
      <c r="C212" s="144"/>
      <c r="D212" s="144"/>
      <c r="E212" s="147"/>
      <c r="F212" s="150"/>
      <c r="G212" s="80"/>
      <c r="H212" s="159"/>
      <c r="I212" s="162"/>
      <c r="J212" s="138"/>
    </row>
    <row r="213" spans="2:10" ht="42.6" customHeight="1" x14ac:dyDescent="0.25">
      <c r="B213" s="166"/>
      <c r="C213" s="155"/>
      <c r="D213" s="155"/>
      <c r="E213" s="156"/>
      <c r="F213" s="157"/>
      <c r="G213" s="81" t="s">
        <v>266</v>
      </c>
      <c r="H213" s="160"/>
      <c r="I213" s="163"/>
      <c r="J213" s="139"/>
    </row>
    <row r="214" spans="2:10" ht="31.5" x14ac:dyDescent="0.25">
      <c r="B214" s="164" t="s">
        <v>32</v>
      </c>
      <c r="C214" s="143" t="s">
        <v>303</v>
      </c>
      <c r="D214" s="143" t="s">
        <v>173</v>
      </c>
      <c r="E214" s="146" t="s">
        <v>174</v>
      </c>
      <c r="F214" s="149" t="s">
        <v>304</v>
      </c>
      <c r="G214" s="78" t="s">
        <v>264</v>
      </c>
      <c r="H214" s="158">
        <v>113000</v>
      </c>
      <c r="I214" s="161">
        <v>0</v>
      </c>
      <c r="J214" s="137" t="s">
        <v>165</v>
      </c>
    </row>
    <row r="215" spans="2:10" x14ac:dyDescent="0.25">
      <c r="B215" s="165"/>
      <c r="C215" s="144"/>
      <c r="D215" s="144"/>
      <c r="E215" s="147"/>
      <c r="F215" s="150"/>
      <c r="G215" s="79"/>
      <c r="H215" s="159"/>
      <c r="I215" s="162"/>
      <c r="J215" s="138"/>
    </row>
    <row r="216" spans="2:10" ht="63" x14ac:dyDescent="0.25">
      <c r="B216" s="165"/>
      <c r="C216" s="144"/>
      <c r="D216" s="144"/>
      <c r="E216" s="147"/>
      <c r="F216" s="150"/>
      <c r="G216" s="80" t="s">
        <v>265</v>
      </c>
      <c r="H216" s="159"/>
      <c r="I216" s="162"/>
      <c r="J216" s="138"/>
    </row>
    <row r="217" spans="2:10" x14ac:dyDescent="0.25">
      <c r="B217" s="165"/>
      <c r="C217" s="144"/>
      <c r="D217" s="144"/>
      <c r="E217" s="147"/>
      <c r="F217" s="150"/>
      <c r="G217" s="80"/>
      <c r="H217" s="159"/>
      <c r="I217" s="162"/>
      <c r="J217" s="138"/>
    </row>
    <row r="218" spans="2:10" ht="43.9" customHeight="1" x14ac:dyDescent="0.25">
      <c r="B218" s="166"/>
      <c r="C218" s="155"/>
      <c r="D218" s="155"/>
      <c r="E218" s="156"/>
      <c r="F218" s="157"/>
      <c r="G218" s="81" t="s">
        <v>266</v>
      </c>
      <c r="H218" s="160"/>
      <c r="I218" s="163"/>
      <c r="J218" s="139"/>
    </row>
    <row r="219" spans="2:10" ht="31.5" x14ac:dyDescent="0.25">
      <c r="B219" s="164" t="s">
        <v>32</v>
      </c>
      <c r="C219" s="143" t="s">
        <v>305</v>
      </c>
      <c r="D219" s="143" t="s">
        <v>173</v>
      </c>
      <c r="E219" s="146" t="s">
        <v>174</v>
      </c>
      <c r="F219" s="149" t="s">
        <v>306</v>
      </c>
      <c r="G219" s="78" t="s">
        <v>264</v>
      </c>
      <c r="H219" s="158">
        <v>113000</v>
      </c>
      <c r="I219" s="161">
        <v>0</v>
      </c>
      <c r="J219" s="137" t="s">
        <v>165</v>
      </c>
    </row>
    <row r="220" spans="2:10" x14ac:dyDescent="0.25">
      <c r="B220" s="165"/>
      <c r="C220" s="144"/>
      <c r="D220" s="144"/>
      <c r="E220" s="147"/>
      <c r="F220" s="150"/>
      <c r="G220" s="79"/>
      <c r="H220" s="159"/>
      <c r="I220" s="162"/>
      <c r="J220" s="138"/>
    </row>
    <row r="221" spans="2:10" ht="63" x14ac:dyDescent="0.25">
      <c r="B221" s="165"/>
      <c r="C221" s="144"/>
      <c r="D221" s="144"/>
      <c r="E221" s="147"/>
      <c r="F221" s="150"/>
      <c r="G221" s="80" t="s">
        <v>265</v>
      </c>
      <c r="H221" s="159"/>
      <c r="I221" s="162"/>
      <c r="J221" s="138"/>
    </row>
    <row r="222" spans="2:10" x14ac:dyDescent="0.25">
      <c r="B222" s="165"/>
      <c r="C222" s="144"/>
      <c r="D222" s="144"/>
      <c r="E222" s="147"/>
      <c r="F222" s="150"/>
      <c r="G222" s="80"/>
      <c r="H222" s="159"/>
      <c r="I222" s="162"/>
      <c r="J222" s="138"/>
    </row>
    <row r="223" spans="2:10" ht="51.6" customHeight="1" x14ac:dyDescent="0.25">
      <c r="B223" s="166"/>
      <c r="C223" s="155"/>
      <c r="D223" s="155"/>
      <c r="E223" s="156"/>
      <c r="F223" s="157"/>
      <c r="G223" s="81" t="s">
        <v>266</v>
      </c>
      <c r="H223" s="160"/>
      <c r="I223" s="163"/>
      <c r="J223" s="139"/>
    </row>
    <row r="224" spans="2:10" ht="31.5" x14ac:dyDescent="0.25">
      <c r="B224" s="164" t="s">
        <v>32</v>
      </c>
      <c r="C224" s="143" t="s">
        <v>307</v>
      </c>
      <c r="D224" s="143" t="s">
        <v>173</v>
      </c>
      <c r="E224" s="146" t="s">
        <v>174</v>
      </c>
      <c r="F224" s="149" t="s">
        <v>308</v>
      </c>
      <c r="G224" s="78" t="s">
        <v>264</v>
      </c>
      <c r="H224" s="158">
        <v>113000</v>
      </c>
      <c r="I224" s="161">
        <v>0</v>
      </c>
      <c r="J224" s="137" t="s">
        <v>165</v>
      </c>
    </row>
    <row r="225" spans="2:10" x14ac:dyDescent="0.25">
      <c r="B225" s="165"/>
      <c r="C225" s="144"/>
      <c r="D225" s="144"/>
      <c r="E225" s="147"/>
      <c r="F225" s="150"/>
      <c r="G225" s="79"/>
      <c r="H225" s="159"/>
      <c r="I225" s="162"/>
      <c r="J225" s="138"/>
    </row>
    <row r="226" spans="2:10" ht="63" x14ac:dyDescent="0.25">
      <c r="B226" s="165"/>
      <c r="C226" s="144"/>
      <c r="D226" s="144"/>
      <c r="E226" s="147"/>
      <c r="F226" s="150"/>
      <c r="G226" s="80" t="s">
        <v>265</v>
      </c>
      <c r="H226" s="159"/>
      <c r="I226" s="162"/>
      <c r="J226" s="138"/>
    </row>
    <row r="227" spans="2:10" x14ac:dyDescent="0.25">
      <c r="B227" s="165"/>
      <c r="C227" s="144"/>
      <c r="D227" s="144"/>
      <c r="E227" s="147"/>
      <c r="F227" s="150"/>
      <c r="G227" s="80"/>
      <c r="H227" s="159"/>
      <c r="I227" s="162"/>
      <c r="J227" s="138"/>
    </row>
    <row r="228" spans="2:10" ht="48" customHeight="1" x14ac:dyDescent="0.25">
      <c r="B228" s="166"/>
      <c r="C228" s="155"/>
      <c r="D228" s="155"/>
      <c r="E228" s="156"/>
      <c r="F228" s="157"/>
      <c r="G228" s="81" t="s">
        <v>266</v>
      </c>
      <c r="H228" s="160"/>
      <c r="I228" s="163"/>
      <c r="J228" s="139"/>
    </row>
    <row r="229" spans="2:10" ht="31.5" x14ac:dyDescent="0.25">
      <c r="B229" s="164" t="s">
        <v>32</v>
      </c>
      <c r="C229" s="143" t="s">
        <v>309</v>
      </c>
      <c r="D229" s="143" t="s">
        <v>173</v>
      </c>
      <c r="E229" s="146" t="s">
        <v>174</v>
      </c>
      <c r="F229" s="149" t="s">
        <v>310</v>
      </c>
      <c r="G229" s="78" t="s">
        <v>264</v>
      </c>
      <c r="H229" s="158">
        <v>113000</v>
      </c>
      <c r="I229" s="161">
        <v>0</v>
      </c>
      <c r="J229" s="137" t="s">
        <v>165</v>
      </c>
    </row>
    <row r="230" spans="2:10" x14ac:dyDescent="0.25">
      <c r="B230" s="165"/>
      <c r="C230" s="144"/>
      <c r="D230" s="144"/>
      <c r="E230" s="147"/>
      <c r="F230" s="150"/>
      <c r="G230" s="79"/>
      <c r="H230" s="159"/>
      <c r="I230" s="162"/>
      <c r="J230" s="138"/>
    </row>
    <row r="231" spans="2:10" ht="63" x14ac:dyDescent="0.25">
      <c r="B231" s="165"/>
      <c r="C231" s="144"/>
      <c r="D231" s="144"/>
      <c r="E231" s="147"/>
      <c r="F231" s="150"/>
      <c r="G231" s="80" t="s">
        <v>265</v>
      </c>
      <c r="H231" s="159"/>
      <c r="I231" s="162"/>
      <c r="J231" s="138"/>
    </row>
    <row r="232" spans="2:10" x14ac:dyDescent="0.25">
      <c r="B232" s="165"/>
      <c r="C232" s="144"/>
      <c r="D232" s="144"/>
      <c r="E232" s="147"/>
      <c r="F232" s="150"/>
      <c r="G232" s="80"/>
      <c r="H232" s="159"/>
      <c r="I232" s="162"/>
      <c r="J232" s="138"/>
    </row>
    <row r="233" spans="2:10" ht="46.15" customHeight="1" x14ac:dyDescent="0.25">
      <c r="B233" s="166"/>
      <c r="C233" s="155"/>
      <c r="D233" s="155"/>
      <c r="E233" s="156"/>
      <c r="F233" s="157"/>
      <c r="G233" s="81" t="s">
        <v>266</v>
      </c>
      <c r="H233" s="160"/>
      <c r="I233" s="163"/>
      <c r="J233" s="139"/>
    </row>
    <row r="234" spans="2:10" ht="31.5" x14ac:dyDescent="0.25">
      <c r="B234" s="164" t="s">
        <v>32</v>
      </c>
      <c r="C234" s="143" t="s">
        <v>311</v>
      </c>
      <c r="D234" s="143" t="s">
        <v>173</v>
      </c>
      <c r="E234" s="146" t="s">
        <v>174</v>
      </c>
      <c r="F234" s="149" t="s">
        <v>312</v>
      </c>
      <c r="G234" s="78" t="s">
        <v>264</v>
      </c>
      <c r="H234" s="158">
        <v>113000</v>
      </c>
      <c r="I234" s="161">
        <v>0</v>
      </c>
      <c r="J234" s="137" t="s">
        <v>165</v>
      </c>
    </row>
    <row r="235" spans="2:10" x14ac:dyDescent="0.25">
      <c r="B235" s="165"/>
      <c r="C235" s="144"/>
      <c r="D235" s="144"/>
      <c r="E235" s="147"/>
      <c r="F235" s="150"/>
      <c r="G235" s="79"/>
      <c r="H235" s="159"/>
      <c r="I235" s="162"/>
      <c r="J235" s="138"/>
    </row>
    <row r="236" spans="2:10" ht="63" x14ac:dyDescent="0.25">
      <c r="B236" s="165"/>
      <c r="C236" s="144"/>
      <c r="D236" s="144"/>
      <c r="E236" s="147"/>
      <c r="F236" s="150"/>
      <c r="G236" s="80" t="s">
        <v>265</v>
      </c>
      <c r="H236" s="159"/>
      <c r="I236" s="162"/>
      <c r="J236" s="138"/>
    </row>
    <row r="237" spans="2:10" x14ac:dyDescent="0.25">
      <c r="B237" s="165"/>
      <c r="C237" s="144"/>
      <c r="D237" s="144"/>
      <c r="E237" s="147"/>
      <c r="F237" s="150"/>
      <c r="G237" s="80"/>
      <c r="H237" s="159"/>
      <c r="I237" s="162"/>
      <c r="J237" s="138"/>
    </row>
    <row r="238" spans="2:10" ht="46.15" customHeight="1" x14ac:dyDescent="0.25">
      <c r="B238" s="166"/>
      <c r="C238" s="155"/>
      <c r="D238" s="155"/>
      <c r="E238" s="156"/>
      <c r="F238" s="157"/>
      <c r="G238" s="81" t="s">
        <v>266</v>
      </c>
      <c r="H238" s="160"/>
      <c r="I238" s="163"/>
      <c r="J238" s="139"/>
    </row>
    <row r="239" spans="2:10" ht="31.5" x14ac:dyDescent="0.25">
      <c r="B239" s="164" t="s">
        <v>32</v>
      </c>
      <c r="C239" s="143" t="s">
        <v>313</v>
      </c>
      <c r="D239" s="143" t="s">
        <v>173</v>
      </c>
      <c r="E239" s="146" t="s">
        <v>174</v>
      </c>
      <c r="F239" s="149" t="s">
        <v>314</v>
      </c>
      <c r="G239" s="78" t="s">
        <v>264</v>
      </c>
      <c r="H239" s="158">
        <v>113000</v>
      </c>
      <c r="I239" s="161">
        <v>0</v>
      </c>
      <c r="J239" s="137" t="s">
        <v>165</v>
      </c>
    </row>
    <row r="240" spans="2:10" x14ac:dyDescent="0.25">
      <c r="B240" s="165"/>
      <c r="C240" s="144"/>
      <c r="D240" s="144"/>
      <c r="E240" s="147"/>
      <c r="F240" s="150"/>
      <c r="G240" s="79"/>
      <c r="H240" s="159"/>
      <c r="I240" s="162"/>
      <c r="J240" s="138"/>
    </row>
    <row r="241" spans="2:10" ht="63" x14ac:dyDescent="0.25">
      <c r="B241" s="165"/>
      <c r="C241" s="144"/>
      <c r="D241" s="144"/>
      <c r="E241" s="147"/>
      <c r="F241" s="150"/>
      <c r="G241" s="80" t="s">
        <v>265</v>
      </c>
      <c r="H241" s="159"/>
      <c r="I241" s="162"/>
      <c r="J241" s="138"/>
    </row>
    <row r="242" spans="2:10" x14ac:dyDescent="0.25">
      <c r="B242" s="165"/>
      <c r="C242" s="144"/>
      <c r="D242" s="144"/>
      <c r="E242" s="147"/>
      <c r="F242" s="150"/>
      <c r="G242" s="80"/>
      <c r="H242" s="159"/>
      <c r="I242" s="162"/>
      <c r="J242" s="138"/>
    </row>
    <row r="243" spans="2:10" ht="42.6" customHeight="1" x14ac:dyDescent="0.25">
      <c r="B243" s="166"/>
      <c r="C243" s="155"/>
      <c r="D243" s="155"/>
      <c r="E243" s="156"/>
      <c r="F243" s="157"/>
      <c r="G243" s="81" t="s">
        <v>266</v>
      </c>
      <c r="H243" s="160"/>
      <c r="I243" s="163"/>
      <c r="J243" s="139"/>
    </row>
    <row r="244" spans="2:10" ht="31.5" x14ac:dyDescent="0.25">
      <c r="B244" s="164" t="s">
        <v>32</v>
      </c>
      <c r="C244" s="143" t="s">
        <v>315</v>
      </c>
      <c r="D244" s="143" t="s">
        <v>173</v>
      </c>
      <c r="E244" s="146" t="s">
        <v>174</v>
      </c>
      <c r="F244" s="149" t="s">
        <v>316</v>
      </c>
      <c r="G244" s="78" t="s">
        <v>264</v>
      </c>
      <c r="H244" s="158">
        <v>113000</v>
      </c>
      <c r="I244" s="161">
        <v>0</v>
      </c>
      <c r="J244" s="137" t="s">
        <v>165</v>
      </c>
    </row>
    <row r="245" spans="2:10" x14ac:dyDescent="0.25">
      <c r="B245" s="165"/>
      <c r="C245" s="144"/>
      <c r="D245" s="144"/>
      <c r="E245" s="147"/>
      <c r="F245" s="150"/>
      <c r="G245" s="79"/>
      <c r="H245" s="159"/>
      <c r="I245" s="162"/>
      <c r="J245" s="138"/>
    </row>
    <row r="246" spans="2:10" ht="63" x14ac:dyDescent="0.25">
      <c r="B246" s="165"/>
      <c r="C246" s="144"/>
      <c r="D246" s="144"/>
      <c r="E246" s="147"/>
      <c r="F246" s="150"/>
      <c r="G246" s="80" t="s">
        <v>265</v>
      </c>
      <c r="H246" s="159"/>
      <c r="I246" s="162"/>
      <c r="J246" s="138"/>
    </row>
    <row r="247" spans="2:10" x14ac:dyDescent="0.25">
      <c r="B247" s="165"/>
      <c r="C247" s="144"/>
      <c r="D247" s="144"/>
      <c r="E247" s="147"/>
      <c r="F247" s="150"/>
      <c r="G247" s="80"/>
      <c r="H247" s="159"/>
      <c r="I247" s="162"/>
      <c r="J247" s="138"/>
    </row>
    <row r="248" spans="2:10" ht="40.15" customHeight="1" x14ac:dyDescent="0.25">
      <c r="B248" s="166"/>
      <c r="C248" s="155"/>
      <c r="D248" s="155"/>
      <c r="E248" s="156"/>
      <c r="F248" s="157"/>
      <c r="G248" s="81" t="s">
        <v>266</v>
      </c>
      <c r="H248" s="160"/>
      <c r="I248" s="163"/>
      <c r="J248" s="139"/>
    </row>
    <row r="249" spans="2:10" ht="31.5" x14ac:dyDescent="0.25">
      <c r="B249" s="164" t="s">
        <v>32</v>
      </c>
      <c r="C249" s="143" t="s">
        <v>317</v>
      </c>
      <c r="D249" s="143" t="s">
        <v>173</v>
      </c>
      <c r="E249" s="146" t="s">
        <v>174</v>
      </c>
      <c r="F249" s="149" t="s">
        <v>318</v>
      </c>
      <c r="G249" s="78" t="s">
        <v>264</v>
      </c>
      <c r="H249" s="158">
        <v>113000</v>
      </c>
      <c r="I249" s="161">
        <v>0</v>
      </c>
      <c r="J249" s="137" t="s">
        <v>165</v>
      </c>
    </row>
    <row r="250" spans="2:10" x14ac:dyDescent="0.25">
      <c r="B250" s="165"/>
      <c r="C250" s="144"/>
      <c r="D250" s="144"/>
      <c r="E250" s="147"/>
      <c r="F250" s="150"/>
      <c r="G250" s="79"/>
      <c r="H250" s="159"/>
      <c r="I250" s="162"/>
      <c r="J250" s="138"/>
    </row>
    <row r="251" spans="2:10" ht="63" x14ac:dyDescent="0.25">
      <c r="B251" s="165"/>
      <c r="C251" s="144"/>
      <c r="D251" s="144"/>
      <c r="E251" s="147"/>
      <c r="F251" s="150"/>
      <c r="G251" s="80" t="s">
        <v>265</v>
      </c>
      <c r="H251" s="159"/>
      <c r="I251" s="162"/>
      <c r="J251" s="138"/>
    </row>
    <row r="252" spans="2:10" x14ac:dyDescent="0.25">
      <c r="B252" s="165"/>
      <c r="C252" s="144"/>
      <c r="D252" s="144"/>
      <c r="E252" s="147"/>
      <c r="F252" s="150"/>
      <c r="G252" s="80"/>
      <c r="H252" s="159"/>
      <c r="I252" s="162"/>
      <c r="J252" s="138"/>
    </row>
    <row r="253" spans="2:10" ht="31.5" x14ac:dyDescent="0.25">
      <c r="B253" s="166"/>
      <c r="C253" s="155"/>
      <c r="D253" s="155"/>
      <c r="E253" s="156"/>
      <c r="F253" s="157"/>
      <c r="G253" s="81" t="s">
        <v>266</v>
      </c>
      <c r="H253" s="160"/>
      <c r="I253" s="163"/>
      <c r="J253" s="139"/>
    </row>
    <row r="254" spans="2:10" ht="31.5" x14ac:dyDescent="0.25">
      <c r="B254" s="164" t="s">
        <v>32</v>
      </c>
      <c r="C254" s="143" t="s">
        <v>319</v>
      </c>
      <c r="D254" s="143" t="s">
        <v>173</v>
      </c>
      <c r="E254" s="146" t="s">
        <v>174</v>
      </c>
      <c r="F254" s="149" t="s">
        <v>320</v>
      </c>
      <c r="G254" s="78" t="s">
        <v>264</v>
      </c>
      <c r="H254" s="158">
        <v>113000</v>
      </c>
      <c r="I254" s="161">
        <v>0</v>
      </c>
      <c r="J254" s="137" t="s">
        <v>165</v>
      </c>
    </row>
    <row r="255" spans="2:10" x14ac:dyDescent="0.25">
      <c r="B255" s="165"/>
      <c r="C255" s="144"/>
      <c r="D255" s="144"/>
      <c r="E255" s="147"/>
      <c r="F255" s="150"/>
      <c r="G255" s="79"/>
      <c r="H255" s="159"/>
      <c r="I255" s="162"/>
      <c r="J255" s="138"/>
    </row>
    <row r="256" spans="2:10" ht="63" x14ac:dyDescent="0.25">
      <c r="B256" s="165"/>
      <c r="C256" s="144"/>
      <c r="D256" s="144"/>
      <c r="E256" s="147"/>
      <c r="F256" s="150"/>
      <c r="G256" s="80" t="s">
        <v>265</v>
      </c>
      <c r="H256" s="159"/>
      <c r="I256" s="162"/>
      <c r="J256" s="138"/>
    </row>
    <row r="257" spans="2:10" x14ac:dyDescent="0.25">
      <c r="B257" s="165"/>
      <c r="C257" s="144"/>
      <c r="D257" s="144"/>
      <c r="E257" s="147"/>
      <c r="F257" s="150"/>
      <c r="G257" s="80"/>
      <c r="H257" s="159"/>
      <c r="I257" s="162"/>
      <c r="J257" s="138"/>
    </row>
    <row r="258" spans="2:10" ht="31.5" x14ac:dyDescent="0.25">
      <c r="B258" s="166"/>
      <c r="C258" s="155"/>
      <c r="D258" s="155"/>
      <c r="E258" s="156"/>
      <c r="F258" s="157"/>
      <c r="G258" s="81" t="s">
        <v>266</v>
      </c>
      <c r="H258" s="160"/>
      <c r="I258" s="163"/>
      <c r="J258" s="139"/>
    </row>
    <row r="259" spans="2:10" ht="31.5" x14ac:dyDescent="0.25">
      <c r="B259" s="164" t="s">
        <v>32</v>
      </c>
      <c r="C259" s="143" t="s">
        <v>321</v>
      </c>
      <c r="D259" s="143" t="s">
        <v>173</v>
      </c>
      <c r="E259" s="146" t="s">
        <v>174</v>
      </c>
      <c r="F259" s="149" t="s">
        <v>322</v>
      </c>
      <c r="G259" s="78" t="s">
        <v>264</v>
      </c>
      <c r="H259" s="158">
        <v>113000</v>
      </c>
      <c r="I259" s="161">
        <v>0</v>
      </c>
      <c r="J259" s="137" t="s">
        <v>165</v>
      </c>
    </row>
    <row r="260" spans="2:10" x14ac:dyDescent="0.25">
      <c r="B260" s="165"/>
      <c r="C260" s="144"/>
      <c r="D260" s="144"/>
      <c r="E260" s="147"/>
      <c r="F260" s="150"/>
      <c r="G260" s="79"/>
      <c r="H260" s="159"/>
      <c r="I260" s="162"/>
      <c r="J260" s="138"/>
    </row>
    <row r="261" spans="2:10" ht="63" x14ac:dyDescent="0.25">
      <c r="B261" s="165"/>
      <c r="C261" s="144"/>
      <c r="D261" s="144"/>
      <c r="E261" s="147"/>
      <c r="F261" s="150"/>
      <c r="G261" s="80" t="s">
        <v>265</v>
      </c>
      <c r="H261" s="159"/>
      <c r="I261" s="162"/>
      <c r="J261" s="138"/>
    </row>
    <row r="262" spans="2:10" x14ac:dyDescent="0.25">
      <c r="B262" s="165"/>
      <c r="C262" s="144"/>
      <c r="D262" s="144"/>
      <c r="E262" s="147"/>
      <c r="F262" s="150"/>
      <c r="G262" s="80"/>
      <c r="H262" s="159"/>
      <c r="I262" s="162"/>
      <c r="J262" s="138"/>
    </row>
    <row r="263" spans="2:10" ht="31.5" x14ac:dyDescent="0.25">
      <c r="B263" s="166"/>
      <c r="C263" s="155"/>
      <c r="D263" s="155"/>
      <c r="E263" s="156"/>
      <c r="F263" s="157"/>
      <c r="G263" s="81" t="s">
        <v>266</v>
      </c>
      <c r="H263" s="160"/>
      <c r="I263" s="163"/>
      <c r="J263" s="139"/>
    </row>
    <row r="264" spans="2:10" ht="31.5" x14ac:dyDescent="0.25">
      <c r="B264" s="164" t="s">
        <v>32</v>
      </c>
      <c r="C264" s="143" t="s">
        <v>323</v>
      </c>
      <c r="D264" s="143" t="s">
        <v>173</v>
      </c>
      <c r="E264" s="146" t="s">
        <v>174</v>
      </c>
      <c r="F264" s="149" t="s">
        <v>324</v>
      </c>
      <c r="G264" s="78" t="s">
        <v>264</v>
      </c>
      <c r="H264" s="158">
        <v>113000</v>
      </c>
      <c r="I264" s="161">
        <v>0</v>
      </c>
      <c r="J264" s="137" t="s">
        <v>165</v>
      </c>
    </row>
    <row r="265" spans="2:10" x14ac:dyDescent="0.25">
      <c r="B265" s="165"/>
      <c r="C265" s="144"/>
      <c r="D265" s="144"/>
      <c r="E265" s="147"/>
      <c r="F265" s="150"/>
      <c r="G265" s="79"/>
      <c r="H265" s="159"/>
      <c r="I265" s="162"/>
      <c r="J265" s="138"/>
    </row>
    <row r="266" spans="2:10" ht="63" x14ac:dyDescent="0.25">
      <c r="B266" s="165"/>
      <c r="C266" s="144"/>
      <c r="D266" s="144"/>
      <c r="E266" s="147"/>
      <c r="F266" s="150"/>
      <c r="G266" s="80" t="s">
        <v>265</v>
      </c>
      <c r="H266" s="159"/>
      <c r="I266" s="162"/>
      <c r="J266" s="138"/>
    </row>
    <row r="267" spans="2:10" x14ac:dyDescent="0.25">
      <c r="B267" s="165"/>
      <c r="C267" s="144"/>
      <c r="D267" s="144"/>
      <c r="E267" s="147"/>
      <c r="F267" s="150"/>
      <c r="G267" s="80"/>
      <c r="H267" s="159"/>
      <c r="I267" s="162"/>
      <c r="J267" s="138"/>
    </row>
    <row r="268" spans="2:10" ht="31.5" x14ac:dyDescent="0.25">
      <c r="B268" s="166"/>
      <c r="C268" s="155"/>
      <c r="D268" s="155"/>
      <c r="E268" s="156"/>
      <c r="F268" s="157"/>
      <c r="G268" s="81" t="s">
        <v>266</v>
      </c>
      <c r="H268" s="160"/>
      <c r="I268" s="163"/>
      <c r="J268" s="139"/>
    </row>
    <row r="269" spans="2:10" ht="31.5" x14ac:dyDescent="0.25">
      <c r="B269" s="164" t="s">
        <v>32</v>
      </c>
      <c r="C269" s="143" t="s">
        <v>325</v>
      </c>
      <c r="D269" s="143" t="s">
        <v>173</v>
      </c>
      <c r="E269" s="146" t="s">
        <v>174</v>
      </c>
      <c r="F269" s="149" t="s">
        <v>326</v>
      </c>
      <c r="G269" s="78" t="s">
        <v>264</v>
      </c>
      <c r="H269" s="158">
        <v>113000</v>
      </c>
      <c r="I269" s="161">
        <v>0</v>
      </c>
      <c r="J269" s="137" t="s">
        <v>165</v>
      </c>
    </row>
    <row r="270" spans="2:10" x14ac:dyDescent="0.25">
      <c r="B270" s="165"/>
      <c r="C270" s="144"/>
      <c r="D270" s="144"/>
      <c r="E270" s="147"/>
      <c r="F270" s="150"/>
      <c r="G270" s="79"/>
      <c r="H270" s="159"/>
      <c r="I270" s="162"/>
      <c r="J270" s="138"/>
    </row>
    <row r="271" spans="2:10" ht="63" x14ac:dyDescent="0.25">
      <c r="B271" s="165"/>
      <c r="C271" s="144"/>
      <c r="D271" s="144"/>
      <c r="E271" s="147"/>
      <c r="F271" s="150"/>
      <c r="G271" s="80" t="s">
        <v>265</v>
      </c>
      <c r="H271" s="159"/>
      <c r="I271" s="162"/>
      <c r="J271" s="138"/>
    </row>
    <row r="272" spans="2:10" x14ac:dyDescent="0.25">
      <c r="B272" s="165"/>
      <c r="C272" s="144"/>
      <c r="D272" s="144"/>
      <c r="E272" s="147"/>
      <c r="F272" s="150"/>
      <c r="G272" s="80"/>
      <c r="H272" s="159"/>
      <c r="I272" s="162"/>
      <c r="J272" s="138"/>
    </row>
    <row r="273" spans="2:10" ht="52.15" customHeight="1" x14ac:dyDescent="0.25">
      <c r="B273" s="166"/>
      <c r="C273" s="155"/>
      <c r="D273" s="155"/>
      <c r="E273" s="156"/>
      <c r="F273" s="157"/>
      <c r="G273" s="81" t="s">
        <v>266</v>
      </c>
      <c r="H273" s="160"/>
      <c r="I273" s="163"/>
      <c r="J273" s="139"/>
    </row>
    <row r="274" spans="2:10" ht="31.5" x14ac:dyDescent="0.25">
      <c r="B274" s="164" t="s">
        <v>32</v>
      </c>
      <c r="C274" s="143" t="s">
        <v>327</v>
      </c>
      <c r="D274" s="143" t="s">
        <v>173</v>
      </c>
      <c r="E274" s="146" t="s">
        <v>174</v>
      </c>
      <c r="F274" s="149" t="s">
        <v>328</v>
      </c>
      <c r="G274" s="78" t="s">
        <v>264</v>
      </c>
      <c r="H274" s="158">
        <v>113000</v>
      </c>
      <c r="I274" s="161">
        <v>0</v>
      </c>
      <c r="J274" s="137" t="s">
        <v>165</v>
      </c>
    </row>
    <row r="275" spans="2:10" x14ac:dyDescent="0.25">
      <c r="B275" s="165"/>
      <c r="C275" s="144"/>
      <c r="D275" s="144"/>
      <c r="E275" s="147"/>
      <c r="F275" s="150"/>
      <c r="G275" s="79"/>
      <c r="H275" s="159"/>
      <c r="I275" s="162"/>
      <c r="J275" s="138"/>
    </row>
    <row r="276" spans="2:10" ht="63" x14ac:dyDescent="0.25">
      <c r="B276" s="165"/>
      <c r="C276" s="144"/>
      <c r="D276" s="144"/>
      <c r="E276" s="147"/>
      <c r="F276" s="150"/>
      <c r="G276" s="80" t="s">
        <v>265</v>
      </c>
      <c r="H276" s="159"/>
      <c r="I276" s="162"/>
      <c r="J276" s="138"/>
    </row>
    <row r="277" spans="2:10" x14ac:dyDescent="0.25">
      <c r="B277" s="165"/>
      <c r="C277" s="144"/>
      <c r="D277" s="144"/>
      <c r="E277" s="147"/>
      <c r="F277" s="150"/>
      <c r="G277" s="80"/>
      <c r="H277" s="159"/>
      <c r="I277" s="162"/>
      <c r="J277" s="138"/>
    </row>
    <row r="278" spans="2:10" ht="42.6" customHeight="1" x14ac:dyDescent="0.25">
      <c r="B278" s="166"/>
      <c r="C278" s="155"/>
      <c r="D278" s="155"/>
      <c r="E278" s="156"/>
      <c r="F278" s="157"/>
      <c r="G278" s="81" t="s">
        <v>266</v>
      </c>
      <c r="H278" s="160"/>
      <c r="I278" s="163"/>
      <c r="J278" s="139"/>
    </row>
    <row r="279" spans="2:10" ht="31.5" x14ac:dyDescent="0.25">
      <c r="B279" s="164" t="s">
        <v>32</v>
      </c>
      <c r="C279" s="143" t="s">
        <v>329</v>
      </c>
      <c r="D279" s="143" t="s">
        <v>173</v>
      </c>
      <c r="E279" s="146" t="s">
        <v>174</v>
      </c>
      <c r="F279" s="149" t="s">
        <v>330</v>
      </c>
      <c r="G279" s="78" t="s">
        <v>264</v>
      </c>
      <c r="H279" s="158">
        <v>113000</v>
      </c>
      <c r="I279" s="161">
        <v>0</v>
      </c>
      <c r="J279" s="137" t="s">
        <v>165</v>
      </c>
    </row>
    <row r="280" spans="2:10" x14ac:dyDescent="0.25">
      <c r="B280" s="165"/>
      <c r="C280" s="144"/>
      <c r="D280" s="144"/>
      <c r="E280" s="147"/>
      <c r="F280" s="150"/>
      <c r="G280" s="79"/>
      <c r="H280" s="159"/>
      <c r="I280" s="162"/>
      <c r="J280" s="138"/>
    </row>
    <row r="281" spans="2:10" ht="63" x14ac:dyDescent="0.25">
      <c r="B281" s="165"/>
      <c r="C281" s="144"/>
      <c r="D281" s="144"/>
      <c r="E281" s="147"/>
      <c r="F281" s="150"/>
      <c r="G281" s="80" t="s">
        <v>265</v>
      </c>
      <c r="H281" s="159"/>
      <c r="I281" s="162"/>
      <c r="J281" s="138"/>
    </row>
    <row r="282" spans="2:10" x14ac:dyDescent="0.25">
      <c r="B282" s="165"/>
      <c r="C282" s="144"/>
      <c r="D282" s="144"/>
      <c r="E282" s="147"/>
      <c r="F282" s="150"/>
      <c r="G282" s="80"/>
      <c r="H282" s="159"/>
      <c r="I282" s="162"/>
      <c r="J282" s="138"/>
    </row>
    <row r="283" spans="2:10" ht="54" customHeight="1" x14ac:dyDescent="0.25">
      <c r="B283" s="166"/>
      <c r="C283" s="155"/>
      <c r="D283" s="155"/>
      <c r="E283" s="156"/>
      <c r="F283" s="157"/>
      <c r="G283" s="81" t="s">
        <v>266</v>
      </c>
      <c r="H283" s="160"/>
      <c r="I283" s="163"/>
      <c r="J283" s="139"/>
    </row>
    <row r="284" spans="2:10" ht="31.5" x14ac:dyDescent="0.25">
      <c r="B284" s="164" t="s">
        <v>32</v>
      </c>
      <c r="C284" s="143" t="s">
        <v>331</v>
      </c>
      <c r="D284" s="143" t="s">
        <v>173</v>
      </c>
      <c r="E284" s="146" t="s">
        <v>174</v>
      </c>
      <c r="F284" s="149" t="s">
        <v>332</v>
      </c>
      <c r="G284" s="78" t="s">
        <v>264</v>
      </c>
      <c r="H284" s="158">
        <v>113000</v>
      </c>
      <c r="I284" s="161">
        <v>0</v>
      </c>
      <c r="J284" s="137" t="s">
        <v>165</v>
      </c>
    </row>
    <row r="285" spans="2:10" x14ac:dyDescent="0.25">
      <c r="B285" s="165"/>
      <c r="C285" s="144"/>
      <c r="D285" s="144"/>
      <c r="E285" s="147"/>
      <c r="F285" s="150"/>
      <c r="G285" s="79"/>
      <c r="H285" s="159"/>
      <c r="I285" s="162"/>
      <c r="J285" s="138"/>
    </row>
    <row r="286" spans="2:10" ht="63" x14ac:dyDescent="0.25">
      <c r="B286" s="165"/>
      <c r="C286" s="144"/>
      <c r="D286" s="144"/>
      <c r="E286" s="147"/>
      <c r="F286" s="150"/>
      <c r="G286" s="80" t="s">
        <v>265</v>
      </c>
      <c r="H286" s="159"/>
      <c r="I286" s="162"/>
      <c r="J286" s="138"/>
    </row>
    <row r="287" spans="2:10" x14ac:dyDescent="0.25">
      <c r="B287" s="165"/>
      <c r="C287" s="144"/>
      <c r="D287" s="144"/>
      <c r="E287" s="147"/>
      <c r="F287" s="150"/>
      <c r="G287" s="80"/>
      <c r="H287" s="159"/>
      <c r="I287" s="162"/>
      <c r="J287" s="138"/>
    </row>
    <row r="288" spans="2:10" ht="55.15" customHeight="1" x14ac:dyDescent="0.25">
      <c r="B288" s="166"/>
      <c r="C288" s="155"/>
      <c r="D288" s="155"/>
      <c r="E288" s="156"/>
      <c r="F288" s="157"/>
      <c r="G288" s="81" t="s">
        <v>266</v>
      </c>
      <c r="H288" s="160"/>
      <c r="I288" s="163"/>
      <c r="J288" s="139"/>
    </row>
    <row r="289" spans="2:10" ht="31.5" x14ac:dyDescent="0.25">
      <c r="B289" s="164" t="s">
        <v>32</v>
      </c>
      <c r="C289" s="143" t="s">
        <v>333</v>
      </c>
      <c r="D289" s="143" t="s">
        <v>173</v>
      </c>
      <c r="E289" s="146" t="s">
        <v>174</v>
      </c>
      <c r="F289" s="149" t="s">
        <v>334</v>
      </c>
      <c r="G289" s="78" t="s">
        <v>264</v>
      </c>
      <c r="H289" s="158">
        <v>113000</v>
      </c>
      <c r="I289" s="161">
        <v>0</v>
      </c>
      <c r="J289" s="137" t="s">
        <v>165</v>
      </c>
    </row>
    <row r="290" spans="2:10" x14ac:dyDescent="0.25">
      <c r="B290" s="165"/>
      <c r="C290" s="144"/>
      <c r="D290" s="144"/>
      <c r="E290" s="147"/>
      <c r="F290" s="150"/>
      <c r="G290" s="79"/>
      <c r="H290" s="159"/>
      <c r="I290" s="162"/>
      <c r="J290" s="138"/>
    </row>
    <row r="291" spans="2:10" ht="63" x14ac:dyDescent="0.25">
      <c r="B291" s="165"/>
      <c r="C291" s="144"/>
      <c r="D291" s="144"/>
      <c r="E291" s="147"/>
      <c r="F291" s="150"/>
      <c r="G291" s="80" t="s">
        <v>265</v>
      </c>
      <c r="H291" s="159"/>
      <c r="I291" s="162"/>
      <c r="J291" s="138"/>
    </row>
    <row r="292" spans="2:10" x14ac:dyDescent="0.25">
      <c r="B292" s="165"/>
      <c r="C292" s="144"/>
      <c r="D292" s="144"/>
      <c r="E292" s="147"/>
      <c r="F292" s="150"/>
      <c r="G292" s="80"/>
      <c r="H292" s="159"/>
      <c r="I292" s="162"/>
      <c r="J292" s="138"/>
    </row>
    <row r="293" spans="2:10" ht="51.6" customHeight="1" x14ac:dyDescent="0.25">
      <c r="B293" s="166"/>
      <c r="C293" s="155"/>
      <c r="D293" s="155"/>
      <c r="E293" s="156"/>
      <c r="F293" s="157"/>
      <c r="G293" s="81" t="s">
        <v>266</v>
      </c>
      <c r="H293" s="160"/>
      <c r="I293" s="163"/>
      <c r="J293" s="139"/>
    </row>
    <row r="294" spans="2:10" ht="31.5" x14ac:dyDescent="0.25">
      <c r="B294" s="164" t="s">
        <v>32</v>
      </c>
      <c r="C294" s="143" t="s">
        <v>335</v>
      </c>
      <c r="D294" s="143" t="s">
        <v>173</v>
      </c>
      <c r="E294" s="146" t="s">
        <v>174</v>
      </c>
      <c r="F294" s="149" t="s">
        <v>336</v>
      </c>
      <c r="G294" s="78" t="s">
        <v>264</v>
      </c>
      <c r="H294" s="158">
        <v>113000</v>
      </c>
      <c r="I294" s="161">
        <v>0</v>
      </c>
      <c r="J294" s="137" t="s">
        <v>165</v>
      </c>
    </row>
    <row r="295" spans="2:10" x14ac:dyDescent="0.25">
      <c r="B295" s="165"/>
      <c r="C295" s="144"/>
      <c r="D295" s="144"/>
      <c r="E295" s="147"/>
      <c r="F295" s="150"/>
      <c r="G295" s="79"/>
      <c r="H295" s="159"/>
      <c r="I295" s="162"/>
      <c r="J295" s="138"/>
    </row>
    <row r="296" spans="2:10" ht="63" x14ac:dyDescent="0.25">
      <c r="B296" s="165"/>
      <c r="C296" s="144"/>
      <c r="D296" s="144"/>
      <c r="E296" s="147"/>
      <c r="F296" s="150"/>
      <c r="G296" s="80" t="s">
        <v>265</v>
      </c>
      <c r="H296" s="159"/>
      <c r="I296" s="162"/>
      <c r="J296" s="138"/>
    </row>
    <row r="297" spans="2:10" x14ac:dyDescent="0.25">
      <c r="B297" s="165"/>
      <c r="C297" s="144"/>
      <c r="D297" s="144"/>
      <c r="E297" s="147"/>
      <c r="F297" s="150"/>
      <c r="G297" s="80"/>
      <c r="H297" s="159"/>
      <c r="I297" s="162"/>
      <c r="J297" s="138"/>
    </row>
    <row r="298" spans="2:10" ht="43.9" customHeight="1" x14ac:dyDescent="0.25">
      <c r="B298" s="166"/>
      <c r="C298" s="155"/>
      <c r="D298" s="155"/>
      <c r="E298" s="156"/>
      <c r="F298" s="157"/>
      <c r="G298" s="81" t="s">
        <v>266</v>
      </c>
      <c r="H298" s="160"/>
      <c r="I298" s="163"/>
      <c r="J298" s="139"/>
    </row>
    <row r="299" spans="2:10" ht="31.5" x14ac:dyDescent="0.25">
      <c r="B299" s="164" t="s">
        <v>32</v>
      </c>
      <c r="C299" s="143" t="s">
        <v>337</v>
      </c>
      <c r="D299" s="143" t="s">
        <v>173</v>
      </c>
      <c r="E299" s="146" t="s">
        <v>174</v>
      </c>
      <c r="F299" s="149" t="s">
        <v>338</v>
      </c>
      <c r="G299" s="78" t="s">
        <v>264</v>
      </c>
      <c r="H299" s="158">
        <v>113000</v>
      </c>
      <c r="I299" s="161">
        <v>0</v>
      </c>
      <c r="J299" s="137" t="s">
        <v>165</v>
      </c>
    </row>
    <row r="300" spans="2:10" x14ac:dyDescent="0.25">
      <c r="B300" s="165"/>
      <c r="C300" s="144"/>
      <c r="D300" s="144"/>
      <c r="E300" s="147"/>
      <c r="F300" s="150"/>
      <c r="G300" s="79"/>
      <c r="H300" s="159"/>
      <c r="I300" s="162"/>
      <c r="J300" s="138"/>
    </row>
    <row r="301" spans="2:10" ht="63" x14ac:dyDescent="0.25">
      <c r="B301" s="165"/>
      <c r="C301" s="144"/>
      <c r="D301" s="144"/>
      <c r="E301" s="147"/>
      <c r="F301" s="150"/>
      <c r="G301" s="80" t="s">
        <v>265</v>
      </c>
      <c r="H301" s="159"/>
      <c r="I301" s="162"/>
      <c r="J301" s="138"/>
    </row>
    <row r="302" spans="2:10" x14ac:dyDescent="0.25">
      <c r="B302" s="165"/>
      <c r="C302" s="144"/>
      <c r="D302" s="144"/>
      <c r="E302" s="147"/>
      <c r="F302" s="150"/>
      <c r="G302" s="80"/>
      <c r="H302" s="159"/>
      <c r="I302" s="162"/>
      <c r="J302" s="138"/>
    </row>
    <row r="303" spans="2:10" ht="45" customHeight="1" x14ac:dyDescent="0.25">
      <c r="B303" s="166"/>
      <c r="C303" s="155"/>
      <c r="D303" s="155"/>
      <c r="E303" s="156"/>
      <c r="F303" s="157"/>
      <c r="G303" s="81" t="s">
        <v>266</v>
      </c>
      <c r="H303" s="160"/>
      <c r="I303" s="163"/>
      <c r="J303" s="139"/>
    </row>
    <row r="304" spans="2:10" ht="31.5" x14ac:dyDescent="0.25">
      <c r="B304" s="164" t="s">
        <v>32</v>
      </c>
      <c r="C304" s="143" t="s">
        <v>339</v>
      </c>
      <c r="D304" s="143" t="s">
        <v>173</v>
      </c>
      <c r="E304" s="146" t="s">
        <v>174</v>
      </c>
      <c r="F304" s="149" t="s">
        <v>340</v>
      </c>
      <c r="G304" s="78" t="s">
        <v>264</v>
      </c>
      <c r="H304" s="158">
        <v>113000</v>
      </c>
      <c r="I304" s="161">
        <v>0</v>
      </c>
      <c r="J304" s="137" t="s">
        <v>165</v>
      </c>
    </row>
    <row r="305" spans="2:10" x14ac:dyDescent="0.25">
      <c r="B305" s="165"/>
      <c r="C305" s="144"/>
      <c r="D305" s="144"/>
      <c r="E305" s="147"/>
      <c r="F305" s="150"/>
      <c r="G305" s="79"/>
      <c r="H305" s="159"/>
      <c r="I305" s="162"/>
      <c r="J305" s="138"/>
    </row>
    <row r="306" spans="2:10" ht="63" x14ac:dyDescent="0.25">
      <c r="B306" s="165"/>
      <c r="C306" s="144"/>
      <c r="D306" s="144"/>
      <c r="E306" s="147"/>
      <c r="F306" s="150"/>
      <c r="G306" s="80" t="s">
        <v>265</v>
      </c>
      <c r="H306" s="159"/>
      <c r="I306" s="162"/>
      <c r="J306" s="138"/>
    </row>
    <row r="307" spans="2:10" x14ac:dyDescent="0.25">
      <c r="B307" s="165"/>
      <c r="C307" s="144"/>
      <c r="D307" s="144"/>
      <c r="E307" s="147"/>
      <c r="F307" s="150"/>
      <c r="G307" s="80"/>
      <c r="H307" s="159"/>
      <c r="I307" s="162"/>
      <c r="J307" s="138"/>
    </row>
    <row r="308" spans="2:10" ht="48" customHeight="1" x14ac:dyDescent="0.25">
      <c r="B308" s="166"/>
      <c r="C308" s="155"/>
      <c r="D308" s="155"/>
      <c r="E308" s="156"/>
      <c r="F308" s="157"/>
      <c r="G308" s="81" t="s">
        <v>266</v>
      </c>
      <c r="H308" s="160"/>
      <c r="I308" s="163"/>
      <c r="J308" s="139"/>
    </row>
    <row r="309" spans="2:10" ht="31.5" x14ac:dyDescent="0.25">
      <c r="B309" s="164" t="s">
        <v>32</v>
      </c>
      <c r="C309" s="143" t="s">
        <v>341</v>
      </c>
      <c r="D309" s="143" t="s">
        <v>173</v>
      </c>
      <c r="E309" s="146" t="s">
        <v>174</v>
      </c>
      <c r="F309" s="149" t="s">
        <v>342</v>
      </c>
      <c r="G309" s="78" t="s">
        <v>264</v>
      </c>
      <c r="H309" s="158">
        <v>113000</v>
      </c>
      <c r="I309" s="161">
        <v>0</v>
      </c>
      <c r="J309" s="137" t="s">
        <v>165</v>
      </c>
    </row>
    <row r="310" spans="2:10" x14ac:dyDescent="0.25">
      <c r="B310" s="165"/>
      <c r="C310" s="144"/>
      <c r="D310" s="144"/>
      <c r="E310" s="147"/>
      <c r="F310" s="150"/>
      <c r="G310" s="79"/>
      <c r="H310" s="159"/>
      <c r="I310" s="162"/>
      <c r="J310" s="138"/>
    </row>
    <row r="311" spans="2:10" ht="63" x14ac:dyDescent="0.25">
      <c r="B311" s="165"/>
      <c r="C311" s="144"/>
      <c r="D311" s="144"/>
      <c r="E311" s="147"/>
      <c r="F311" s="150"/>
      <c r="G311" s="80" t="s">
        <v>265</v>
      </c>
      <c r="H311" s="159"/>
      <c r="I311" s="162"/>
      <c r="J311" s="138"/>
    </row>
    <row r="312" spans="2:10" x14ac:dyDescent="0.25">
      <c r="B312" s="165"/>
      <c r="C312" s="144"/>
      <c r="D312" s="144"/>
      <c r="E312" s="147"/>
      <c r="F312" s="150"/>
      <c r="G312" s="80"/>
      <c r="H312" s="159"/>
      <c r="I312" s="162"/>
      <c r="J312" s="138"/>
    </row>
    <row r="313" spans="2:10" ht="55.15" customHeight="1" x14ac:dyDescent="0.25">
      <c r="B313" s="166"/>
      <c r="C313" s="155"/>
      <c r="D313" s="155"/>
      <c r="E313" s="156"/>
      <c r="F313" s="157"/>
      <c r="G313" s="81" t="s">
        <v>266</v>
      </c>
      <c r="H313" s="160"/>
      <c r="I313" s="163"/>
      <c r="J313" s="139"/>
    </row>
    <row r="314" spans="2:10" ht="31.5" x14ac:dyDescent="0.25">
      <c r="B314" s="164" t="s">
        <v>32</v>
      </c>
      <c r="C314" s="143" t="s">
        <v>343</v>
      </c>
      <c r="D314" s="143" t="s">
        <v>173</v>
      </c>
      <c r="E314" s="146" t="s">
        <v>174</v>
      </c>
      <c r="F314" s="149" t="s">
        <v>344</v>
      </c>
      <c r="G314" s="78" t="s">
        <v>264</v>
      </c>
      <c r="H314" s="158">
        <v>113000</v>
      </c>
      <c r="I314" s="161">
        <v>0</v>
      </c>
      <c r="J314" s="137" t="s">
        <v>165</v>
      </c>
    </row>
    <row r="315" spans="2:10" x14ac:dyDescent="0.25">
      <c r="B315" s="165"/>
      <c r="C315" s="144"/>
      <c r="D315" s="144"/>
      <c r="E315" s="147"/>
      <c r="F315" s="150"/>
      <c r="G315" s="79"/>
      <c r="H315" s="159"/>
      <c r="I315" s="162"/>
      <c r="J315" s="138"/>
    </row>
    <row r="316" spans="2:10" ht="63" x14ac:dyDescent="0.25">
      <c r="B316" s="165"/>
      <c r="C316" s="144"/>
      <c r="D316" s="144"/>
      <c r="E316" s="147"/>
      <c r="F316" s="150"/>
      <c r="G316" s="80" t="s">
        <v>265</v>
      </c>
      <c r="H316" s="159"/>
      <c r="I316" s="162"/>
      <c r="J316" s="138"/>
    </row>
    <row r="317" spans="2:10" x14ac:dyDescent="0.25">
      <c r="B317" s="165"/>
      <c r="C317" s="144"/>
      <c r="D317" s="144"/>
      <c r="E317" s="147"/>
      <c r="F317" s="150"/>
      <c r="G317" s="80"/>
      <c r="H317" s="159"/>
      <c r="I317" s="162"/>
      <c r="J317" s="138"/>
    </row>
    <row r="318" spans="2:10" ht="43.9" customHeight="1" x14ac:dyDescent="0.25">
      <c r="B318" s="166"/>
      <c r="C318" s="155"/>
      <c r="D318" s="155"/>
      <c r="E318" s="156"/>
      <c r="F318" s="157"/>
      <c r="G318" s="81" t="s">
        <v>266</v>
      </c>
      <c r="H318" s="160"/>
      <c r="I318" s="163"/>
      <c r="J318" s="139"/>
    </row>
    <row r="319" spans="2:10" ht="31.5" x14ac:dyDescent="0.25">
      <c r="B319" s="164" t="s">
        <v>32</v>
      </c>
      <c r="C319" s="143" t="s">
        <v>345</v>
      </c>
      <c r="D319" s="143" t="s">
        <v>173</v>
      </c>
      <c r="E319" s="146" t="s">
        <v>174</v>
      </c>
      <c r="F319" s="149" t="s">
        <v>346</v>
      </c>
      <c r="G319" s="78" t="s">
        <v>264</v>
      </c>
      <c r="H319" s="158">
        <v>113000</v>
      </c>
      <c r="I319" s="161">
        <v>0</v>
      </c>
      <c r="J319" s="137" t="s">
        <v>165</v>
      </c>
    </row>
    <row r="320" spans="2:10" x14ac:dyDescent="0.25">
      <c r="B320" s="165"/>
      <c r="C320" s="144"/>
      <c r="D320" s="144"/>
      <c r="E320" s="147"/>
      <c r="F320" s="150"/>
      <c r="G320" s="79"/>
      <c r="H320" s="159"/>
      <c r="I320" s="162"/>
      <c r="J320" s="138"/>
    </row>
    <row r="321" spans="2:10" ht="63" x14ac:dyDescent="0.25">
      <c r="B321" s="165"/>
      <c r="C321" s="144"/>
      <c r="D321" s="144"/>
      <c r="E321" s="147"/>
      <c r="F321" s="150"/>
      <c r="G321" s="80" t="s">
        <v>265</v>
      </c>
      <c r="H321" s="159"/>
      <c r="I321" s="162"/>
      <c r="J321" s="138"/>
    </row>
    <row r="322" spans="2:10" x14ac:dyDescent="0.25">
      <c r="B322" s="165"/>
      <c r="C322" s="144"/>
      <c r="D322" s="144"/>
      <c r="E322" s="147"/>
      <c r="F322" s="150"/>
      <c r="G322" s="80"/>
      <c r="H322" s="159"/>
      <c r="I322" s="162"/>
      <c r="J322" s="138"/>
    </row>
    <row r="323" spans="2:10" ht="48" customHeight="1" x14ac:dyDescent="0.25">
      <c r="B323" s="166"/>
      <c r="C323" s="155"/>
      <c r="D323" s="155"/>
      <c r="E323" s="156"/>
      <c r="F323" s="157"/>
      <c r="G323" s="81" t="s">
        <v>266</v>
      </c>
      <c r="H323" s="160"/>
      <c r="I323" s="163"/>
      <c r="J323" s="139"/>
    </row>
    <row r="324" spans="2:10" ht="31.5" x14ac:dyDescent="0.25">
      <c r="B324" s="164" t="s">
        <v>32</v>
      </c>
      <c r="C324" s="143" t="s">
        <v>347</v>
      </c>
      <c r="D324" s="143" t="s">
        <v>173</v>
      </c>
      <c r="E324" s="146" t="s">
        <v>174</v>
      </c>
      <c r="F324" s="149" t="s">
        <v>348</v>
      </c>
      <c r="G324" s="78" t="s">
        <v>264</v>
      </c>
      <c r="H324" s="158">
        <v>113000</v>
      </c>
      <c r="I324" s="161">
        <v>0</v>
      </c>
      <c r="J324" s="137" t="s">
        <v>165</v>
      </c>
    </row>
    <row r="325" spans="2:10" x14ac:dyDescent="0.25">
      <c r="B325" s="165"/>
      <c r="C325" s="144"/>
      <c r="D325" s="144"/>
      <c r="E325" s="147"/>
      <c r="F325" s="150"/>
      <c r="G325" s="79"/>
      <c r="H325" s="159"/>
      <c r="I325" s="162"/>
      <c r="J325" s="138"/>
    </row>
    <row r="326" spans="2:10" ht="63" x14ac:dyDescent="0.25">
      <c r="B326" s="165"/>
      <c r="C326" s="144"/>
      <c r="D326" s="144"/>
      <c r="E326" s="147"/>
      <c r="F326" s="150"/>
      <c r="G326" s="80" t="s">
        <v>265</v>
      </c>
      <c r="H326" s="159"/>
      <c r="I326" s="162"/>
      <c r="J326" s="138"/>
    </row>
    <row r="327" spans="2:10" x14ac:dyDescent="0.25">
      <c r="B327" s="165"/>
      <c r="C327" s="144"/>
      <c r="D327" s="144"/>
      <c r="E327" s="147"/>
      <c r="F327" s="150"/>
      <c r="G327" s="80"/>
      <c r="H327" s="159"/>
      <c r="I327" s="162"/>
      <c r="J327" s="138"/>
    </row>
    <row r="328" spans="2:10" ht="49.9" customHeight="1" x14ac:dyDescent="0.25">
      <c r="B328" s="166"/>
      <c r="C328" s="155"/>
      <c r="D328" s="155"/>
      <c r="E328" s="156"/>
      <c r="F328" s="157"/>
      <c r="G328" s="81" t="s">
        <v>266</v>
      </c>
      <c r="H328" s="160"/>
      <c r="I328" s="163"/>
      <c r="J328" s="139"/>
    </row>
    <row r="329" spans="2:10" ht="31.5" x14ac:dyDescent="0.25">
      <c r="B329" s="164" t="s">
        <v>32</v>
      </c>
      <c r="C329" s="143" t="s">
        <v>349</v>
      </c>
      <c r="D329" s="143" t="s">
        <v>173</v>
      </c>
      <c r="E329" s="146" t="s">
        <v>174</v>
      </c>
      <c r="F329" s="149" t="s">
        <v>350</v>
      </c>
      <c r="G329" s="78" t="s">
        <v>264</v>
      </c>
      <c r="H329" s="158">
        <v>113000</v>
      </c>
      <c r="I329" s="161">
        <v>0</v>
      </c>
      <c r="J329" s="137" t="s">
        <v>165</v>
      </c>
    </row>
    <row r="330" spans="2:10" x14ac:dyDescent="0.25">
      <c r="B330" s="165"/>
      <c r="C330" s="144"/>
      <c r="D330" s="144"/>
      <c r="E330" s="147"/>
      <c r="F330" s="150"/>
      <c r="G330" s="79"/>
      <c r="H330" s="159"/>
      <c r="I330" s="162"/>
      <c r="J330" s="138"/>
    </row>
    <row r="331" spans="2:10" ht="63" x14ac:dyDescent="0.25">
      <c r="B331" s="165"/>
      <c r="C331" s="144"/>
      <c r="D331" s="144"/>
      <c r="E331" s="147"/>
      <c r="F331" s="150"/>
      <c r="G331" s="80" t="s">
        <v>265</v>
      </c>
      <c r="H331" s="159"/>
      <c r="I331" s="162"/>
      <c r="J331" s="138"/>
    </row>
    <row r="332" spans="2:10" x14ac:dyDescent="0.25">
      <c r="B332" s="165"/>
      <c r="C332" s="144"/>
      <c r="D332" s="144"/>
      <c r="E332" s="147"/>
      <c r="F332" s="150"/>
      <c r="G332" s="80"/>
      <c r="H332" s="159"/>
      <c r="I332" s="162"/>
      <c r="J332" s="138"/>
    </row>
    <row r="333" spans="2:10" ht="48" customHeight="1" x14ac:dyDescent="0.25">
      <c r="B333" s="166"/>
      <c r="C333" s="155"/>
      <c r="D333" s="155"/>
      <c r="E333" s="156"/>
      <c r="F333" s="157"/>
      <c r="G333" s="81" t="s">
        <v>266</v>
      </c>
      <c r="H333" s="160"/>
      <c r="I333" s="163"/>
      <c r="J333" s="139"/>
    </row>
    <row r="334" spans="2:10" ht="31.5" x14ac:dyDescent="0.25">
      <c r="B334" s="164" t="s">
        <v>32</v>
      </c>
      <c r="C334" s="143" t="s">
        <v>351</v>
      </c>
      <c r="D334" s="143" t="s">
        <v>173</v>
      </c>
      <c r="E334" s="146" t="s">
        <v>174</v>
      </c>
      <c r="F334" s="149" t="s">
        <v>352</v>
      </c>
      <c r="G334" s="78" t="s">
        <v>264</v>
      </c>
      <c r="H334" s="158">
        <v>113000</v>
      </c>
      <c r="I334" s="161">
        <v>0</v>
      </c>
      <c r="J334" s="137" t="s">
        <v>165</v>
      </c>
    </row>
    <row r="335" spans="2:10" x14ac:dyDescent="0.25">
      <c r="B335" s="165"/>
      <c r="C335" s="144"/>
      <c r="D335" s="144"/>
      <c r="E335" s="147"/>
      <c r="F335" s="150"/>
      <c r="G335" s="79"/>
      <c r="H335" s="159"/>
      <c r="I335" s="162"/>
      <c r="J335" s="138"/>
    </row>
    <row r="336" spans="2:10" ht="63" x14ac:dyDescent="0.25">
      <c r="B336" s="165"/>
      <c r="C336" s="144"/>
      <c r="D336" s="144"/>
      <c r="E336" s="147"/>
      <c r="F336" s="150"/>
      <c r="G336" s="80" t="s">
        <v>265</v>
      </c>
      <c r="H336" s="159"/>
      <c r="I336" s="162"/>
      <c r="J336" s="138"/>
    </row>
    <row r="337" spans="2:10" x14ac:dyDescent="0.25">
      <c r="B337" s="165"/>
      <c r="C337" s="144"/>
      <c r="D337" s="144"/>
      <c r="E337" s="147"/>
      <c r="F337" s="150"/>
      <c r="G337" s="80"/>
      <c r="H337" s="159"/>
      <c r="I337" s="162"/>
      <c r="J337" s="138"/>
    </row>
    <row r="338" spans="2:10" ht="45" customHeight="1" x14ac:dyDescent="0.25">
      <c r="B338" s="166"/>
      <c r="C338" s="155"/>
      <c r="D338" s="155"/>
      <c r="E338" s="156"/>
      <c r="F338" s="157"/>
      <c r="G338" s="81" t="s">
        <v>266</v>
      </c>
      <c r="H338" s="160"/>
      <c r="I338" s="163"/>
      <c r="J338" s="139"/>
    </row>
    <row r="339" spans="2:10" ht="31.5" x14ac:dyDescent="0.25">
      <c r="B339" s="164" t="s">
        <v>32</v>
      </c>
      <c r="C339" s="143" t="s">
        <v>353</v>
      </c>
      <c r="D339" s="143" t="s">
        <v>173</v>
      </c>
      <c r="E339" s="146" t="s">
        <v>174</v>
      </c>
      <c r="F339" s="149" t="s">
        <v>354</v>
      </c>
      <c r="G339" s="78" t="s">
        <v>264</v>
      </c>
      <c r="H339" s="158">
        <v>113000</v>
      </c>
      <c r="I339" s="161">
        <v>0</v>
      </c>
      <c r="J339" s="137" t="s">
        <v>165</v>
      </c>
    </row>
    <row r="340" spans="2:10" x14ac:dyDescent="0.25">
      <c r="B340" s="165"/>
      <c r="C340" s="144"/>
      <c r="D340" s="144"/>
      <c r="E340" s="147"/>
      <c r="F340" s="150"/>
      <c r="G340" s="79"/>
      <c r="H340" s="159"/>
      <c r="I340" s="162"/>
      <c r="J340" s="138"/>
    </row>
    <row r="341" spans="2:10" ht="63" x14ac:dyDescent="0.25">
      <c r="B341" s="165"/>
      <c r="C341" s="144"/>
      <c r="D341" s="144"/>
      <c r="E341" s="147"/>
      <c r="F341" s="150"/>
      <c r="G341" s="80" t="s">
        <v>265</v>
      </c>
      <c r="H341" s="159"/>
      <c r="I341" s="162"/>
      <c r="J341" s="138"/>
    </row>
    <row r="342" spans="2:10" x14ac:dyDescent="0.25">
      <c r="B342" s="165"/>
      <c r="C342" s="144"/>
      <c r="D342" s="144"/>
      <c r="E342" s="147"/>
      <c r="F342" s="150"/>
      <c r="G342" s="80"/>
      <c r="H342" s="159"/>
      <c r="I342" s="162"/>
      <c r="J342" s="138"/>
    </row>
    <row r="343" spans="2:10" ht="61.15" customHeight="1" x14ac:dyDescent="0.25">
      <c r="B343" s="166"/>
      <c r="C343" s="155"/>
      <c r="D343" s="155"/>
      <c r="E343" s="156"/>
      <c r="F343" s="157"/>
      <c r="G343" s="81" t="s">
        <v>266</v>
      </c>
      <c r="H343" s="160"/>
      <c r="I343" s="163"/>
      <c r="J343" s="139"/>
    </row>
    <row r="344" spans="2:10" ht="31.5" x14ac:dyDescent="0.25">
      <c r="B344" s="164" t="s">
        <v>32</v>
      </c>
      <c r="C344" s="143" t="s">
        <v>355</v>
      </c>
      <c r="D344" s="143" t="s">
        <v>173</v>
      </c>
      <c r="E344" s="146" t="s">
        <v>174</v>
      </c>
      <c r="F344" s="149" t="s">
        <v>356</v>
      </c>
      <c r="G344" s="78" t="s">
        <v>264</v>
      </c>
      <c r="H344" s="158">
        <v>113000</v>
      </c>
      <c r="I344" s="161">
        <v>0</v>
      </c>
      <c r="J344" s="137" t="s">
        <v>165</v>
      </c>
    </row>
    <row r="345" spans="2:10" x14ac:dyDescent="0.25">
      <c r="B345" s="165"/>
      <c r="C345" s="144"/>
      <c r="D345" s="144"/>
      <c r="E345" s="147"/>
      <c r="F345" s="150"/>
      <c r="G345" s="79"/>
      <c r="H345" s="159"/>
      <c r="I345" s="162"/>
      <c r="J345" s="138"/>
    </row>
    <row r="346" spans="2:10" ht="63" x14ac:dyDescent="0.25">
      <c r="B346" s="165"/>
      <c r="C346" s="144"/>
      <c r="D346" s="144"/>
      <c r="E346" s="147"/>
      <c r="F346" s="150"/>
      <c r="G346" s="80" t="s">
        <v>265</v>
      </c>
      <c r="H346" s="159"/>
      <c r="I346" s="162"/>
      <c r="J346" s="138"/>
    </row>
    <row r="347" spans="2:10" x14ac:dyDescent="0.25">
      <c r="B347" s="165"/>
      <c r="C347" s="144"/>
      <c r="D347" s="144"/>
      <c r="E347" s="147"/>
      <c r="F347" s="150"/>
      <c r="G347" s="80"/>
      <c r="H347" s="159"/>
      <c r="I347" s="162"/>
      <c r="J347" s="138"/>
    </row>
    <row r="348" spans="2:10" ht="49.9" customHeight="1" x14ac:dyDescent="0.25">
      <c r="B348" s="166"/>
      <c r="C348" s="155"/>
      <c r="D348" s="155"/>
      <c r="E348" s="156"/>
      <c r="F348" s="157"/>
      <c r="G348" s="81" t="s">
        <v>266</v>
      </c>
      <c r="H348" s="160"/>
      <c r="I348" s="163"/>
      <c r="J348" s="139"/>
    </row>
    <row r="349" spans="2:10" ht="31.5" x14ac:dyDescent="0.25">
      <c r="B349" s="164" t="s">
        <v>32</v>
      </c>
      <c r="C349" s="143" t="s">
        <v>357</v>
      </c>
      <c r="D349" s="143" t="s">
        <v>173</v>
      </c>
      <c r="E349" s="146" t="s">
        <v>174</v>
      </c>
      <c r="F349" s="149" t="s">
        <v>358</v>
      </c>
      <c r="G349" s="78" t="s">
        <v>264</v>
      </c>
      <c r="H349" s="158">
        <v>113000</v>
      </c>
      <c r="I349" s="161">
        <v>0</v>
      </c>
      <c r="J349" s="137" t="s">
        <v>165</v>
      </c>
    </row>
    <row r="350" spans="2:10" x14ac:dyDescent="0.25">
      <c r="B350" s="165"/>
      <c r="C350" s="144"/>
      <c r="D350" s="144"/>
      <c r="E350" s="147"/>
      <c r="F350" s="150"/>
      <c r="G350" s="79"/>
      <c r="H350" s="159"/>
      <c r="I350" s="162"/>
      <c r="J350" s="138"/>
    </row>
    <row r="351" spans="2:10" ht="63" x14ac:dyDescent="0.25">
      <c r="B351" s="165"/>
      <c r="C351" s="144"/>
      <c r="D351" s="144"/>
      <c r="E351" s="147"/>
      <c r="F351" s="150"/>
      <c r="G351" s="80" t="s">
        <v>265</v>
      </c>
      <c r="H351" s="159"/>
      <c r="I351" s="162"/>
      <c r="J351" s="138"/>
    </row>
    <row r="352" spans="2:10" x14ac:dyDescent="0.25">
      <c r="B352" s="165"/>
      <c r="C352" s="144"/>
      <c r="D352" s="144"/>
      <c r="E352" s="147"/>
      <c r="F352" s="150"/>
      <c r="G352" s="80"/>
      <c r="H352" s="159"/>
      <c r="I352" s="162"/>
      <c r="J352" s="138"/>
    </row>
    <row r="353" spans="2:10" ht="46.15" customHeight="1" x14ac:dyDescent="0.25">
      <c r="B353" s="166"/>
      <c r="C353" s="155"/>
      <c r="D353" s="155"/>
      <c r="E353" s="156"/>
      <c r="F353" s="157"/>
      <c r="G353" s="81" t="s">
        <v>266</v>
      </c>
      <c r="H353" s="160"/>
      <c r="I353" s="163"/>
      <c r="J353" s="139"/>
    </row>
    <row r="354" spans="2:10" ht="31.5" x14ac:dyDescent="0.25">
      <c r="B354" s="164" t="s">
        <v>32</v>
      </c>
      <c r="C354" s="143" t="s">
        <v>359</v>
      </c>
      <c r="D354" s="143" t="s">
        <v>173</v>
      </c>
      <c r="E354" s="146" t="s">
        <v>174</v>
      </c>
      <c r="F354" s="149" t="s">
        <v>360</v>
      </c>
      <c r="G354" s="78" t="s">
        <v>264</v>
      </c>
      <c r="H354" s="158">
        <v>400000</v>
      </c>
      <c r="I354" s="161">
        <v>0</v>
      </c>
      <c r="J354" s="137" t="s">
        <v>165</v>
      </c>
    </row>
    <row r="355" spans="2:10" x14ac:dyDescent="0.25">
      <c r="B355" s="165"/>
      <c r="C355" s="144"/>
      <c r="D355" s="144"/>
      <c r="E355" s="147"/>
      <c r="F355" s="150"/>
      <c r="G355" s="79"/>
      <c r="H355" s="159"/>
      <c r="I355" s="162"/>
      <c r="J355" s="138"/>
    </row>
    <row r="356" spans="2:10" ht="63" x14ac:dyDescent="0.25">
      <c r="B356" s="165"/>
      <c r="C356" s="144"/>
      <c r="D356" s="144"/>
      <c r="E356" s="147"/>
      <c r="F356" s="150"/>
      <c r="G356" s="80" t="s">
        <v>265</v>
      </c>
      <c r="H356" s="159"/>
      <c r="I356" s="162"/>
      <c r="J356" s="138"/>
    </row>
    <row r="357" spans="2:10" x14ac:dyDescent="0.25">
      <c r="B357" s="165"/>
      <c r="C357" s="144"/>
      <c r="D357" s="144"/>
      <c r="E357" s="147"/>
      <c r="F357" s="150"/>
      <c r="G357" s="80"/>
      <c r="H357" s="159"/>
      <c r="I357" s="162"/>
      <c r="J357" s="138"/>
    </row>
    <row r="358" spans="2:10" ht="67.150000000000006" customHeight="1" x14ac:dyDescent="0.25">
      <c r="B358" s="166"/>
      <c r="C358" s="155"/>
      <c r="D358" s="155"/>
      <c r="E358" s="156"/>
      <c r="F358" s="157"/>
      <c r="G358" s="81" t="s">
        <v>266</v>
      </c>
      <c r="H358" s="160"/>
      <c r="I358" s="163"/>
      <c r="J358" s="139"/>
    </row>
    <row r="359" spans="2:10" ht="31.5" x14ac:dyDescent="0.25">
      <c r="B359" s="164" t="s">
        <v>32</v>
      </c>
      <c r="C359" s="143" t="s">
        <v>361</v>
      </c>
      <c r="D359" s="143" t="s">
        <v>173</v>
      </c>
      <c r="E359" s="146" t="s">
        <v>174</v>
      </c>
      <c r="F359" s="149" t="s">
        <v>362</v>
      </c>
      <c r="G359" s="78" t="s">
        <v>264</v>
      </c>
      <c r="H359" s="158">
        <v>400000</v>
      </c>
      <c r="I359" s="161">
        <v>0</v>
      </c>
      <c r="J359" s="137" t="s">
        <v>165</v>
      </c>
    </row>
    <row r="360" spans="2:10" x14ac:dyDescent="0.25">
      <c r="B360" s="165"/>
      <c r="C360" s="144"/>
      <c r="D360" s="144"/>
      <c r="E360" s="147"/>
      <c r="F360" s="150"/>
      <c r="G360" s="79"/>
      <c r="H360" s="159"/>
      <c r="I360" s="162"/>
      <c r="J360" s="138"/>
    </row>
    <row r="361" spans="2:10" ht="63" x14ac:dyDescent="0.25">
      <c r="B361" s="165"/>
      <c r="C361" s="144"/>
      <c r="D361" s="144"/>
      <c r="E361" s="147"/>
      <c r="F361" s="150"/>
      <c r="G361" s="80" t="s">
        <v>265</v>
      </c>
      <c r="H361" s="159"/>
      <c r="I361" s="162"/>
      <c r="J361" s="138"/>
    </row>
    <row r="362" spans="2:10" x14ac:dyDescent="0.25">
      <c r="B362" s="165"/>
      <c r="C362" s="144"/>
      <c r="D362" s="144"/>
      <c r="E362" s="147"/>
      <c r="F362" s="150"/>
      <c r="G362" s="80"/>
      <c r="H362" s="159"/>
      <c r="I362" s="162"/>
      <c r="J362" s="138"/>
    </row>
    <row r="363" spans="2:10" ht="39" customHeight="1" x14ac:dyDescent="0.25">
      <c r="B363" s="166"/>
      <c r="C363" s="155"/>
      <c r="D363" s="155"/>
      <c r="E363" s="156"/>
      <c r="F363" s="157"/>
      <c r="G363" s="81" t="s">
        <v>266</v>
      </c>
      <c r="H363" s="160"/>
      <c r="I363" s="163"/>
      <c r="J363" s="139"/>
    </row>
    <row r="364" spans="2:10" ht="31.5" x14ac:dyDescent="0.25">
      <c r="B364" s="140" t="s">
        <v>150</v>
      </c>
      <c r="C364" s="143" t="s">
        <v>151</v>
      </c>
      <c r="D364" s="143" t="s">
        <v>173</v>
      </c>
      <c r="E364" s="146" t="s">
        <v>363</v>
      </c>
      <c r="F364" s="149" t="s">
        <v>364</v>
      </c>
      <c r="G364" s="78" t="s">
        <v>365</v>
      </c>
      <c r="H364" s="134">
        <v>315738.81</v>
      </c>
      <c r="I364" s="134">
        <v>315738.81</v>
      </c>
      <c r="J364" s="137" t="s">
        <v>366</v>
      </c>
    </row>
    <row r="365" spans="2:10" x14ac:dyDescent="0.25">
      <c r="B365" s="141"/>
      <c r="C365" s="144"/>
      <c r="D365" s="144"/>
      <c r="E365" s="147"/>
      <c r="F365" s="150"/>
      <c r="G365" s="80"/>
      <c r="H365" s="135"/>
      <c r="I365" s="135"/>
      <c r="J365" s="138"/>
    </row>
    <row r="366" spans="2:10" ht="102" customHeight="1" x14ac:dyDescent="0.25">
      <c r="B366" s="154"/>
      <c r="C366" s="155"/>
      <c r="D366" s="155"/>
      <c r="E366" s="156"/>
      <c r="F366" s="157"/>
      <c r="G366" s="81" t="s">
        <v>367</v>
      </c>
      <c r="H366" s="136"/>
      <c r="I366" s="136"/>
      <c r="J366" s="139"/>
    </row>
    <row r="367" spans="2:10" ht="31.5" x14ac:dyDescent="0.25">
      <c r="B367" s="140" t="s">
        <v>150</v>
      </c>
      <c r="C367" s="143" t="s">
        <v>152</v>
      </c>
      <c r="D367" s="143" t="s">
        <v>173</v>
      </c>
      <c r="E367" s="146" t="s">
        <v>363</v>
      </c>
      <c r="F367" s="149" t="s">
        <v>368</v>
      </c>
      <c r="G367" s="78" t="s">
        <v>365</v>
      </c>
      <c r="H367" s="134">
        <v>127170</v>
      </c>
      <c r="I367" s="134">
        <v>127170</v>
      </c>
      <c r="J367" s="137" t="s">
        <v>366</v>
      </c>
    </row>
    <row r="368" spans="2:10" x14ac:dyDescent="0.25">
      <c r="B368" s="141"/>
      <c r="C368" s="144"/>
      <c r="D368" s="144"/>
      <c r="E368" s="147"/>
      <c r="F368" s="150"/>
      <c r="G368" s="80"/>
      <c r="H368" s="135"/>
      <c r="I368" s="135"/>
      <c r="J368" s="138"/>
    </row>
    <row r="369" spans="2:10" ht="114" customHeight="1" x14ac:dyDescent="0.25">
      <c r="B369" s="154"/>
      <c r="C369" s="155"/>
      <c r="D369" s="155"/>
      <c r="E369" s="156"/>
      <c r="F369" s="157"/>
      <c r="G369" s="81" t="s">
        <v>367</v>
      </c>
      <c r="H369" s="136"/>
      <c r="I369" s="136"/>
      <c r="J369" s="139"/>
    </row>
    <row r="370" spans="2:10" ht="31.5" x14ac:dyDescent="0.25">
      <c r="B370" s="140" t="s">
        <v>150</v>
      </c>
      <c r="C370" s="143" t="s">
        <v>153</v>
      </c>
      <c r="D370" s="143" t="s">
        <v>173</v>
      </c>
      <c r="E370" s="146" t="s">
        <v>363</v>
      </c>
      <c r="F370" s="149" t="s">
        <v>350</v>
      </c>
      <c r="G370" s="78" t="s">
        <v>365</v>
      </c>
      <c r="H370" s="134">
        <v>421249.23</v>
      </c>
      <c r="I370" s="134">
        <v>421249.23</v>
      </c>
      <c r="J370" s="137" t="s">
        <v>366</v>
      </c>
    </row>
    <row r="371" spans="2:10" x14ac:dyDescent="0.25">
      <c r="B371" s="141"/>
      <c r="C371" s="144"/>
      <c r="D371" s="144"/>
      <c r="E371" s="147"/>
      <c r="F371" s="150"/>
      <c r="G371" s="80"/>
      <c r="H371" s="135"/>
      <c r="I371" s="135"/>
      <c r="J371" s="138"/>
    </row>
    <row r="372" spans="2:10" ht="122.45" customHeight="1" x14ac:dyDescent="0.25">
      <c r="B372" s="154"/>
      <c r="C372" s="155"/>
      <c r="D372" s="155"/>
      <c r="E372" s="156"/>
      <c r="F372" s="157"/>
      <c r="G372" s="81" t="s">
        <v>367</v>
      </c>
      <c r="H372" s="136"/>
      <c r="I372" s="136"/>
      <c r="J372" s="139"/>
    </row>
    <row r="373" spans="2:10" ht="31.5" x14ac:dyDescent="0.25">
      <c r="B373" s="140" t="s">
        <v>150</v>
      </c>
      <c r="C373" s="143" t="s">
        <v>154</v>
      </c>
      <c r="D373" s="143" t="s">
        <v>173</v>
      </c>
      <c r="E373" s="146" t="s">
        <v>363</v>
      </c>
      <c r="F373" s="149" t="s">
        <v>304</v>
      </c>
      <c r="G373" s="78" t="s">
        <v>365</v>
      </c>
      <c r="H373" s="134">
        <v>150567.32999999999</v>
      </c>
      <c r="I373" s="134">
        <v>150567.32999999999</v>
      </c>
      <c r="J373" s="137" t="s">
        <v>366</v>
      </c>
    </row>
    <row r="374" spans="2:10" x14ac:dyDescent="0.25">
      <c r="B374" s="141"/>
      <c r="C374" s="144"/>
      <c r="D374" s="144"/>
      <c r="E374" s="147"/>
      <c r="F374" s="150"/>
      <c r="G374" s="80"/>
      <c r="H374" s="135"/>
      <c r="I374" s="135"/>
      <c r="J374" s="138"/>
    </row>
    <row r="375" spans="2:10" ht="114" customHeight="1" x14ac:dyDescent="0.25">
      <c r="B375" s="154"/>
      <c r="C375" s="155"/>
      <c r="D375" s="155"/>
      <c r="E375" s="156"/>
      <c r="F375" s="157"/>
      <c r="G375" s="81" t="s">
        <v>367</v>
      </c>
      <c r="H375" s="136"/>
      <c r="I375" s="136"/>
      <c r="J375" s="139"/>
    </row>
    <row r="376" spans="2:10" ht="31.5" x14ac:dyDescent="0.25">
      <c r="B376" s="140" t="s">
        <v>150</v>
      </c>
      <c r="C376" s="143" t="s">
        <v>155</v>
      </c>
      <c r="D376" s="143" t="s">
        <v>173</v>
      </c>
      <c r="E376" s="146" t="s">
        <v>363</v>
      </c>
      <c r="F376" s="149" t="s">
        <v>369</v>
      </c>
      <c r="G376" s="78" t="s">
        <v>365</v>
      </c>
      <c r="H376" s="134">
        <v>254600.34</v>
      </c>
      <c r="I376" s="134">
        <v>254600.34</v>
      </c>
      <c r="J376" s="137" t="s">
        <v>366</v>
      </c>
    </row>
    <row r="377" spans="2:10" x14ac:dyDescent="0.25">
      <c r="B377" s="141"/>
      <c r="C377" s="144"/>
      <c r="D377" s="144"/>
      <c r="E377" s="147"/>
      <c r="F377" s="150"/>
      <c r="G377" s="80"/>
      <c r="H377" s="135"/>
      <c r="I377" s="135"/>
      <c r="J377" s="138"/>
    </row>
    <row r="378" spans="2:10" ht="106.5" customHeight="1" thickBot="1" x14ac:dyDescent="0.3">
      <c r="B378" s="142"/>
      <c r="C378" s="145"/>
      <c r="D378" s="145"/>
      <c r="E378" s="148"/>
      <c r="F378" s="151"/>
      <c r="G378" s="93" t="s">
        <v>367</v>
      </c>
      <c r="H378" s="152"/>
      <c r="I378" s="152"/>
      <c r="J378" s="153"/>
    </row>
    <row r="379" spans="2:10" ht="24.75" thickBot="1" x14ac:dyDescent="0.35">
      <c r="B379" s="132" t="s">
        <v>19</v>
      </c>
      <c r="C379" s="133"/>
      <c r="D379" s="133"/>
      <c r="E379" s="133"/>
      <c r="F379" s="133"/>
      <c r="G379" s="133"/>
      <c r="H379" s="112">
        <f>SUM(I4:I378)</f>
        <v>6610457.3499999996</v>
      </c>
      <c r="I379" s="113"/>
      <c r="J379" s="114"/>
    </row>
    <row r="380" spans="2:10" ht="16.5" thickBot="1" x14ac:dyDescent="0.3">
      <c r="J380" s="75"/>
    </row>
    <row r="381" spans="2:10" x14ac:dyDescent="0.25">
      <c r="B381" s="115" t="s">
        <v>370</v>
      </c>
      <c r="C381" s="116"/>
      <c r="D381" s="116"/>
      <c r="E381" s="116"/>
      <c r="F381" s="116"/>
      <c r="G381" s="116"/>
      <c r="H381" s="116"/>
      <c r="I381" s="116"/>
      <c r="J381" s="117"/>
    </row>
    <row r="382" spans="2:10" x14ac:dyDescent="0.25">
      <c r="B382" s="118"/>
      <c r="C382" s="119"/>
      <c r="D382" s="119"/>
      <c r="E382" s="119"/>
      <c r="F382" s="119"/>
      <c r="G382" s="119"/>
      <c r="H382" s="119"/>
      <c r="I382" s="119"/>
      <c r="J382" s="120"/>
    </row>
    <row r="383" spans="2:10" x14ac:dyDescent="0.25">
      <c r="B383" s="118"/>
      <c r="C383" s="119"/>
      <c r="D383" s="119"/>
      <c r="E383" s="119"/>
      <c r="F383" s="119"/>
      <c r="G383" s="119"/>
      <c r="H383" s="119"/>
      <c r="I383" s="119"/>
      <c r="J383" s="120"/>
    </row>
    <row r="384" spans="2:10" x14ac:dyDescent="0.25">
      <c r="B384" s="118"/>
      <c r="C384" s="119"/>
      <c r="D384" s="119"/>
      <c r="E384" s="119"/>
      <c r="F384" s="119"/>
      <c r="G384" s="119"/>
      <c r="H384" s="119"/>
      <c r="I384" s="119"/>
      <c r="J384" s="120"/>
    </row>
    <row r="385" spans="2:10" x14ac:dyDescent="0.25">
      <c r="B385" s="118"/>
      <c r="C385" s="119"/>
      <c r="D385" s="119"/>
      <c r="E385" s="119"/>
      <c r="F385" s="119"/>
      <c r="G385" s="119"/>
      <c r="H385" s="119"/>
      <c r="I385" s="119"/>
      <c r="J385" s="120"/>
    </row>
    <row r="386" spans="2:10" x14ac:dyDescent="0.25">
      <c r="B386" s="118"/>
      <c r="C386" s="119"/>
      <c r="D386" s="119"/>
      <c r="E386" s="119"/>
      <c r="F386" s="119"/>
      <c r="G386" s="119"/>
      <c r="H386" s="119"/>
      <c r="I386" s="119"/>
      <c r="J386" s="120"/>
    </row>
    <row r="387" spans="2:10" ht="16.5" thickBot="1" x14ac:dyDescent="0.3">
      <c r="B387" s="121"/>
      <c r="C387" s="122"/>
      <c r="D387" s="122"/>
      <c r="E387" s="122"/>
      <c r="F387" s="122"/>
      <c r="G387" s="122"/>
      <c r="H387" s="122"/>
      <c r="I387" s="122"/>
      <c r="J387" s="123"/>
    </row>
    <row r="388" spans="2:10" ht="24.75" thickBot="1" x14ac:dyDescent="0.4">
      <c r="B388" s="124" t="s">
        <v>19</v>
      </c>
      <c r="C388" s="125"/>
      <c r="D388" s="125"/>
      <c r="E388" s="125"/>
      <c r="F388" s="125"/>
      <c r="G388" s="126"/>
      <c r="H388" s="127">
        <v>108808.06</v>
      </c>
      <c r="I388" s="128"/>
      <c r="J388" s="129"/>
    </row>
    <row r="389" spans="2:10" x14ac:dyDescent="0.25">
      <c r="J389" s="75"/>
    </row>
    <row r="390" spans="2:10" x14ac:dyDescent="0.25">
      <c r="J390" s="75"/>
    </row>
    <row r="391" spans="2:10" x14ac:dyDescent="0.25">
      <c r="J391" s="75"/>
    </row>
    <row r="392" spans="2:10" x14ac:dyDescent="0.25">
      <c r="J392" s="75"/>
    </row>
    <row r="393" spans="2:10" x14ac:dyDescent="0.25">
      <c r="J393" s="75"/>
    </row>
    <row r="394" spans="2:10" x14ac:dyDescent="0.25">
      <c r="J394" s="75"/>
    </row>
    <row r="395" spans="2:10" x14ac:dyDescent="0.25">
      <c r="J395" s="75"/>
    </row>
    <row r="396" spans="2:10" x14ac:dyDescent="0.25">
      <c r="J396" s="75"/>
    </row>
    <row r="397" spans="2:10" x14ac:dyDescent="0.25">
      <c r="J397" s="75"/>
    </row>
    <row r="398" spans="2:10" x14ac:dyDescent="0.25">
      <c r="J398" s="75"/>
    </row>
    <row r="399" spans="2:10" x14ac:dyDescent="0.25">
      <c r="J399" s="75"/>
    </row>
    <row r="400" spans="2:10" x14ac:dyDescent="0.25">
      <c r="J400" s="75"/>
    </row>
    <row r="401" spans="10:10" x14ac:dyDescent="0.25">
      <c r="J401" s="75"/>
    </row>
    <row r="402" spans="10:10" x14ac:dyDescent="0.25">
      <c r="J402" s="75"/>
    </row>
    <row r="403" spans="10:10" x14ac:dyDescent="0.25">
      <c r="J403" s="75"/>
    </row>
    <row r="404" spans="10:10" x14ac:dyDescent="0.25">
      <c r="J404" s="75"/>
    </row>
    <row r="405" spans="10:10" x14ac:dyDescent="0.25">
      <c r="J405" s="75"/>
    </row>
    <row r="406" spans="10:10" x14ac:dyDescent="0.25">
      <c r="J406" s="75"/>
    </row>
    <row r="407" spans="10:10" x14ac:dyDescent="0.25">
      <c r="J407" s="75"/>
    </row>
    <row r="408" spans="10:10" x14ac:dyDescent="0.25">
      <c r="J408" s="75"/>
    </row>
    <row r="409" spans="10:10" x14ac:dyDescent="0.25">
      <c r="J409" s="75"/>
    </row>
    <row r="410" spans="10:10" x14ac:dyDescent="0.25">
      <c r="J410" s="75"/>
    </row>
    <row r="411" spans="10:10" x14ac:dyDescent="0.25">
      <c r="J411" s="75"/>
    </row>
    <row r="412" spans="10:10" x14ac:dyDescent="0.25">
      <c r="J412" s="75"/>
    </row>
    <row r="413" spans="10:10" x14ac:dyDescent="0.25">
      <c r="J413" s="75"/>
    </row>
    <row r="414" spans="10:10" x14ac:dyDescent="0.25">
      <c r="J414" s="75"/>
    </row>
    <row r="415" spans="10:10" x14ac:dyDescent="0.25">
      <c r="J415" s="75"/>
    </row>
    <row r="416" spans="10:10" x14ac:dyDescent="0.25">
      <c r="J416" s="75"/>
    </row>
    <row r="417" spans="10:10" x14ac:dyDescent="0.25">
      <c r="J417" s="75"/>
    </row>
    <row r="418" spans="10:10" x14ac:dyDescent="0.25">
      <c r="J418" s="75"/>
    </row>
    <row r="419" spans="10:10" x14ac:dyDescent="0.25">
      <c r="J419" s="75"/>
    </row>
    <row r="420" spans="10:10" x14ac:dyDescent="0.25">
      <c r="J420" s="75"/>
    </row>
    <row r="421" spans="10:10" x14ac:dyDescent="0.25">
      <c r="J421" s="75"/>
    </row>
    <row r="422" spans="10:10" x14ac:dyDescent="0.25">
      <c r="J422" s="75"/>
    </row>
    <row r="423" spans="10:10" x14ac:dyDescent="0.25">
      <c r="J423" s="75"/>
    </row>
    <row r="424" spans="10:10" x14ac:dyDescent="0.25">
      <c r="J424" s="75"/>
    </row>
    <row r="425" spans="10:10" x14ac:dyDescent="0.25">
      <c r="J425" s="75"/>
    </row>
    <row r="426" spans="10:10" x14ac:dyDescent="0.25">
      <c r="J426" s="75"/>
    </row>
    <row r="427" spans="10:10" x14ac:dyDescent="0.25">
      <c r="J427" s="75"/>
    </row>
    <row r="428" spans="10:10" x14ac:dyDescent="0.25">
      <c r="J428" s="75"/>
    </row>
    <row r="429" spans="10:10" x14ac:dyDescent="0.25">
      <c r="J429" s="75"/>
    </row>
    <row r="430" spans="10:10" x14ac:dyDescent="0.25">
      <c r="J430" s="75"/>
    </row>
    <row r="431" spans="10:10" x14ac:dyDescent="0.25">
      <c r="J431" s="75"/>
    </row>
    <row r="432" spans="10:10" x14ac:dyDescent="0.25">
      <c r="J432" s="75"/>
    </row>
    <row r="433" spans="10:10" x14ac:dyDescent="0.25">
      <c r="J433" s="75"/>
    </row>
    <row r="434" spans="10:10" x14ac:dyDescent="0.25">
      <c r="J434" s="75"/>
    </row>
    <row r="435" spans="10:10" x14ac:dyDescent="0.25">
      <c r="J435" s="75"/>
    </row>
    <row r="436" spans="10:10" x14ac:dyDescent="0.25">
      <c r="J436" s="75"/>
    </row>
    <row r="437" spans="10:10" x14ac:dyDescent="0.25">
      <c r="J437" s="75"/>
    </row>
    <row r="438" spans="10:10" x14ac:dyDescent="0.25">
      <c r="J438" s="75"/>
    </row>
    <row r="439" spans="10:10" x14ac:dyDescent="0.25">
      <c r="J439" s="75"/>
    </row>
    <row r="440" spans="10:10" x14ac:dyDescent="0.25">
      <c r="J440" s="75"/>
    </row>
    <row r="441" spans="10:10" x14ac:dyDescent="0.25">
      <c r="J441" s="75"/>
    </row>
    <row r="442" spans="10:10" x14ac:dyDescent="0.25">
      <c r="J442" s="75"/>
    </row>
    <row r="443" spans="10:10" x14ac:dyDescent="0.25">
      <c r="J443" s="75"/>
    </row>
    <row r="444" spans="10:10" x14ac:dyDescent="0.25">
      <c r="J444" s="75"/>
    </row>
    <row r="445" spans="10:10" x14ac:dyDescent="0.25">
      <c r="J445" s="75"/>
    </row>
    <row r="446" spans="10:10" x14ac:dyDescent="0.25">
      <c r="J446" s="75"/>
    </row>
    <row r="447" spans="10:10" x14ac:dyDescent="0.25">
      <c r="J447" s="75"/>
    </row>
    <row r="448" spans="10:10" x14ac:dyDescent="0.25">
      <c r="J448" s="75"/>
    </row>
    <row r="449" spans="10:10" x14ac:dyDescent="0.25">
      <c r="J449" s="75"/>
    </row>
    <row r="450" spans="10:10" x14ac:dyDescent="0.25">
      <c r="J450" s="75"/>
    </row>
    <row r="451" spans="10:10" x14ac:dyDescent="0.25">
      <c r="J451" s="75"/>
    </row>
    <row r="452" spans="10:10" x14ac:dyDescent="0.25">
      <c r="J452" s="75"/>
    </row>
    <row r="453" spans="10:10" x14ac:dyDescent="0.25">
      <c r="J453" s="75"/>
    </row>
    <row r="454" spans="10:10" x14ac:dyDescent="0.25">
      <c r="J454" s="75"/>
    </row>
    <row r="455" spans="10:10" x14ac:dyDescent="0.25">
      <c r="J455" s="75"/>
    </row>
    <row r="456" spans="10:10" x14ac:dyDescent="0.25">
      <c r="J456" s="75"/>
    </row>
    <row r="457" spans="10:10" x14ac:dyDescent="0.25">
      <c r="J457" s="75"/>
    </row>
    <row r="458" spans="10:10" x14ac:dyDescent="0.25">
      <c r="J458" s="75"/>
    </row>
    <row r="459" spans="10:10" x14ac:dyDescent="0.25">
      <c r="J459" s="75"/>
    </row>
    <row r="460" spans="10:10" x14ac:dyDescent="0.25">
      <c r="J460" s="75"/>
    </row>
    <row r="461" spans="10:10" x14ac:dyDescent="0.25">
      <c r="J461" s="75"/>
    </row>
    <row r="462" spans="10:10" x14ac:dyDescent="0.25">
      <c r="J462" s="75"/>
    </row>
    <row r="463" spans="10:10" x14ac:dyDescent="0.25">
      <c r="J463" s="75"/>
    </row>
    <row r="464" spans="10:10" x14ac:dyDescent="0.25">
      <c r="J464" s="75"/>
    </row>
    <row r="465" spans="10:10" x14ac:dyDescent="0.25">
      <c r="J465" s="75"/>
    </row>
    <row r="466" spans="10:10" x14ac:dyDescent="0.25">
      <c r="J466" s="75"/>
    </row>
    <row r="467" spans="10:10" x14ac:dyDescent="0.25">
      <c r="J467" s="75"/>
    </row>
    <row r="468" spans="10:10" x14ac:dyDescent="0.25">
      <c r="J468" s="75"/>
    </row>
    <row r="469" spans="10:10" x14ac:dyDescent="0.25">
      <c r="J469" s="75"/>
    </row>
  </sheetData>
  <autoFilter ref="B3:J379" xr:uid="{FEF3ECBC-38E8-4CC5-8B1D-F6E63535A96A}"/>
  <mergeCells count="472">
    <mergeCell ref="H41:H42"/>
    <mergeCell ref="H44:H45"/>
    <mergeCell ref="H46:H49"/>
    <mergeCell ref="H55:H57"/>
    <mergeCell ref="H58:H59"/>
    <mergeCell ref="H60:H63"/>
    <mergeCell ref="B2:J2"/>
    <mergeCell ref="B1:J1"/>
    <mergeCell ref="H19:H25"/>
    <mergeCell ref="H6:H7"/>
    <mergeCell ref="H9:H10"/>
    <mergeCell ref="H11:H12"/>
    <mergeCell ref="H15:H17"/>
    <mergeCell ref="H28:H29"/>
    <mergeCell ref="H36:H39"/>
    <mergeCell ref="H78:H79"/>
    <mergeCell ref="H81:H82"/>
    <mergeCell ref="H84:H87"/>
    <mergeCell ref="H88:H91"/>
    <mergeCell ref="H94:H95"/>
    <mergeCell ref="H64:H65"/>
    <mergeCell ref="H66:H67"/>
    <mergeCell ref="H69:H70"/>
    <mergeCell ref="H73:H74"/>
    <mergeCell ref="H75:H76"/>
    <mergeCell ref="H117:H118"/>
    <mergeCell ref="B119:B123"/>
    <mergeCell ref="C119:C123"/>
    <mergeCell ref="D119:D123"/>
    <mergeCell ref="E119:E123"/>
    <mergeCell ref="F119:F123"/>
    <mergeCell ref="H119:H123"/>
    <mergeCell ref="H97:H99"/>
    <mergeCell ref="H100:H101"/>
    <mergeCell ref="H102:H104"/>
    <mergeCell ref="H106:H108"/>
    <mergeCell ref="H112:H114"/>
    <mergeCell ref="I119:I123"/>
    <mergeCell ref="J119:J123"/>
    <mergeCell ref="B124:B128"/>
    <mergeCell ref="C124:C128"/>
    <mergeCell ref="D124:D128"/>
    <mergeCell ref="E124:E128"/>
    <mergeCell ref="F124:F128"/>
    <mergeCell ref="H124:H128"/>
    <mergeCell ref="I124:I128"/>
    <mergeCell ref="J124:J128"/>
    <mergeCell ref="H129:H133"/>
    <mergeCell ref="I129:I133"/>
    <mergeCell ref="J129:J133"/>
    <mergeCell ref="B134:B138"/>
    <mergeCell ref="C134:C138"/>
    <mergeCell ref="D134:D138"/>
    <mergeCell ref="E134:E138"/>
    <mergeCell ref="F134:F138"/>
    <mergeCell ref="H134:H138"/>
    <mergeCell ref="I134:I138"/>
    <mergeCell ref="J134:J138"/>
    <mergeCell ref="B129:B133"/>
    <mergeCell ref="C129:C133"/>
    <mergeCell ref="D129:D133"/>
    <mergeCell ref="E129:E133"/>
    <mergeCell ref="F129:F133"/>
    <mergeCell ref="H139:H143"/>
    <mergeCell ref="I139:I143"/>
    <mergeCell ref="J139:J143"/>
    <mergeCell ref="B144:B148"/>
    <mergeCell ref="C144:C148"/>
    <mergeCell ref="D144:D148"/>
    <mergeCell ref="E144:E148"/>
    <mergeCell ref="F144:F148"/>
    <mergeCell ref="H144:H148"/>
    <mergeCell ref="I144:I148"/>
    <mergeCell ref="J144:J148"/>
    <mergeCell ref="B139:B143"/>
    <mergeCell ref="C139:C143"/>
    <mergeCell ref="D139:D143"/>
    <mergeCell ref="E139:E143"/>
    <mergeCell ref="F139:F143"/>
    <mergeCell ref="H149:H153"/>
    <mergeCell ref="I149:I153"/>
    <mergeCell ref="J149:J153"/>
    <mergeCell ref="B154:B158"/>
    <mergeCell ref="C154:C158"/>
    <mergeCell ref="D154:D158"/>
    <mergeCell ref="E154:E158"/>
    <mergeCell ref="F154:F158"/>
    <mergeCell ref="H154:H158"/>
    <mergeCell ref="I154:I158"/>
    <mergeCell ref="J154:J158"/>
    <mergeCell ref="B149:B153"/>
    <mergeCell ref="C149:C153"/>
    <mergeCell ref="D149:D153"/>
    <mergeCell ref="E149:E153"/>
    <mergeCell ref="F149:F153"/>
    <mergeCell ref="H159:H163"/>
    <mergeCell ref="I159:I163"/>
    <mergeCell ref="J159:J163"/>
    <mergeCell ref="B164:B168"/>
    <mergeCell ref="C164:C168"/>
    <mergeCell ref="D164:D168"/>
    <mergeCell ref="E164:E168"/>
    <mergeCell ref="F164:F168"/>
    <mergeCell ref="H164:H168"/>
    <mergeCell ref="I164:I168"/>
    <mergeCell ref="J164:J168"/>
    <mergeCell ref="B159:B163"/>
    <mergeCell ref="C159:C163"/>
    <mergeCell ref="D159:D163"/>
    <mergeCell ref="E159:E163"/>
    <mergeCell ref="F159:F163"/>
    <mergeCell ref="H169:H173"/>
    <mergeCell ref="I169:I173"/>
    <mergeCell ref="J169:J173"/>
    <mergeCell ref="B174:B178"/>
    <mergeCell ref="C174:C178"/>
    <mergeCell ref="D174:D178"/>
    <mergeCell ref="E174:E178"/>
    <mergeCell ref="F174:F178"/>
    <mergeCell ref="H174:H178"/>
    <mergeCell ref="I174:I178"/>
    <mergeCell ref="J174:J178"/>
    <mergeCell ref="B169:B173"/>
    <mergeCell ref="C169:C173"/>
    <mergeCell ref="D169:D173"/>
    <mergeCell ref="E169:E173"/>
    <mergeCell ref="F169:F173"/>
    <mergeCell ref="H179:H183"/>
    <mergeCell ref="I179:I183"/>
    <mergeCell ref="J179:J183"/>
    <mergeCell ref="B184:B188"/>
    <mergeCell ref="C184:C188"/>
    <mergeCell ref="D184:D188"/>
    <mergeCell ref="E184:E188"/>
    <mergeCell ref="F184:F188"/>
    <mergeCell ref="H184:H188"/>
    <mergeCell ref="I184:I188"/>
    <mergeCell ref="J184:J188"/>
    <mergeCell ref="B179:B183"/>
    <mergeCell ref="C179:C183"/>
    <mergeCell ref="D179:D183"/>
    <mergeCell ref="E179:E183"/>
    <mergeCell ref="F179:F183"/>
    <mergeCell ref="H189:H193"/>
    <mergeCell ref="I189:I193"/>
    <mergeCell ref="J189:J193"/>
    <mergeCell ref="B194:B198"/>
    <mergeCell ref="C194:C198"/>
    <mergeCell ref="D194:D198"/>
    <mergeCell ref="E194:E198"/>
    <mergeCell ref="F194:F198"/>
    <mergeCell ref="H194:H198"/>
    <mergeCell ref="I194:I198"/>
    <mergeCell ref="J194:J198"/>
    <mergeCell ref="B189:B193"/>
    <mergeCell ref="C189:C193"/>
    <mergeCell ref="D189:D193"/>
    <mergeCell ref="E189:E193"/>
    <mergeCell ref="F189:F193"/>
    <mergeCell ref="H199:H203"/>
    <mergeCell ref="I199:I203"/>
    <mergeCell ref="J199:J203"/>
    <mergeCell ref="B204:B208"/>
    <mergeCell ref="C204:C208"/>
    <mergeCell ref="D204:D208"/>
    <mergeCell ref="E204:E208"/>
    <mergeCell ref="F204:F208"/>
    <mergeCell ref="H204:H208"/>
    <mergeCell ref="I204:I208"/>
    <mergeCell ref="J204:J208"/>
    <mergeCell ref="B199:B203"/>
    <mergeCell ref="C199:C203"/>
    <mergeCell ref="D199:D203"/>
    <mergeCell ref="E199:E203"/>
    <mergeCell ref="F199:F203"/>
    <mergeCell ref="H209:H213"/>
    <mergeCell ref="I209:I213"/>
    <mergeCell ref="J209:J213"/>
    <mergeCell ref="B214:B218"/>
    <mergeCell ref="C214:C218"/>
    <mergeCell ref="D214:D218"/>
    <mergeCell ref="E214:E218"/>
    <mergeCell ref="F214:F218"/>
    <mergeCell ref="H214:H218"/>
    <mergeCell ref="I214:I218"/>
    <mergeCell ref="J214:J218"/>
    <mergeCell ref="B209:B213"/>
    <mergeCell ref="C209:C213"/>
    <mergeCell ref="D209:D213"/>
    <mergeCell ref="E209:E213"/>
    <mergeCell ref="F209:F213"/>
    <mergeCell ref="H219:H223"/>
    <mergeCell ref="I219:I223"/>
    <mergeCell ref="J219:J223"/>
    <mergeCell ref="B224:B228"/>
    <mergeCell ref="C224:C228"/>
    <mergeCell ref="D224:D228"/>
    <mergeCell ref="E224:E228"/>
    <mergeCell ref="F224:F228"/>
    <mergeCell ref="H224:H228"/>
    <mergeCell ref="I224:I228"/>
    <mergeCell ref="J224:J228"/>
    <mergeCell ref="B219:B223"/>
    <mergeCell ref="C219:C223"/>
    <mergeCell ref="D219:D223"/>
    <mergeCell ref="E219:E223"/>
    <mergeCell ref="F219:F223"/>
    <mergeCell ref="H229:H233"/>
    <mergeCell ref="I229:I233"/>
    <mergeCell ref="J229:J233"/>
    <mergeCell ref="B234:B238"/>
    <mergeCell ref="C234:C238"/>
    <mergeCell ref="D234:D238"/>
    <mergeCell ref="E234:E238"/>
    <mergeCell ref="F234:F238"/>
    <mergeCell ref="H234:H238"/>
    <mergeCell ref="I234:I238"/>
    <mergeCell ref="J234:J238"/>
    <mergeCell ref="B229:B233"/>
    <mergeCell ref="C229:C233"/>
    <mergeCell ref="D229:D233"/>
    <mergeCell ref="E229:E233"/>
    <mergeCell ref="F229:F233"/>
    <mergeCell ref="H239:H243"/>
    <mergeCell ref="I239:I243"/>
    <mergeCell ref="J239:J243"/>
    <mergeCell ref="B244:B248"/>
    <mergeCell ref="C244:C248"/>
    <mergeCell ref="D244:D248"/>
    <mergeCell ref="E244:E248"/>
    <mergeCell ref="F244:F248"/>
    <mergeCell ref="H244:H248"/>
    <mergeCell ref="I244:I248"/>
    <mergeCell ref="J244:J248"/>
    <mergeCell ref="B239:B243"/>
    <mergeCell ref="C239:C243"/>
    <mergeCell ref="D239:D243"/>
    <mergeCell ref="E239:E243"/>
    <mergeCell ref="F239:F243"/>
    <mergeCell ref="H249:H253"/>
    <mergeCell ref="I249:I253"/>
    <mergeCell ref="J249:J253"/>
    <mergeCell ref="B254:B258"/>
    <mergeCell ref="C254:C258"/>
    <mergeCell ref="D254:D258"/>
    <mergeCell ref="E254:E258"/>
    <mergeCell ref="F254:F258"/>
    <mergeCell ref="H254:H258"/>
    <mergeCell ref="I254:I258"/>
    <mergeCell ref="J254:J258"/>
    <mergeCell ref="B249:B253"/>
    <mergeCell ref="C249:C253"/>
    <mergeCell ref="D249:D253"/>
    <mergeCell ref="E249:E253"/>
    <mergeCell ref="F249:F253"/>
    <mergeCell ref="H259:H263"/>
    <mergeCell ref="I259:I263"/>
    <mergeCell ref="J259:J263"/>
    <mergeCell ref="B264:B268"/>
    <mergeCell ref="C264:C268"/>
    <mergeCell ref="D264:D268"/>
    <mergeCell ref="E264:E268"/>
    <mergeCell ref="F264:F268"/>
    <mergeCell ref="H264:H268"/>
    <mergeCell ref="I264:I268"/>
    <mergeCell ref="J264:J268"/>
    <mergeCell ref="B259:B263"/>
    <mergeCell ref="C259:C263"/>
    <mergeCell ref="D259:D263"/>
    <mergeCell ref="E259:E263"/>
    <mergeCell ref="F259:F263"/>
    <mergeCell ref="H269:H273"/>
    <mergeCell ref="I269:I273"/>
    <mergeCell ref="J269:J273"/>
    <mergeCell ref="B274:B278"/>
    <mergeCell ref="C274:C278"/>
    <mergeCell ref="D274:D278"/>
    <mergeCell ref="E274:E278"/>
    <mergeCell ref="F274:F278"/>
    <mergeCell ref="H274:H278"/>
    <mergeCell ref="I274:I278"/>
    <mergeCell ref="J274:J278"/>
    <mergeCell ref="B269:B273"/>
    <mergeCell ref="C269:C273"/>
    <mergeCell ref="D269:D273"/>
    <mergeCell ref="E269:E273"/>
    <mergeCell ref="F269:F273"/>
    <mergeCell ref="H279:H283"/>
    <mergeCell ref="I279:I283"/>
    <mergeCell ref="J279:J283"/>
    <mergeCell ref="B284:B288"/>
    <mergeCell ref="C284:C288"/>
    <mergeCell ref="D284:D288"/>
    <mergeCell ref="E284:E288"/>
    <mergeCell ref="F284:F288"/>
    <mergeCell ref="H284:H288"/>
    <mergeCell ref="I284:I288"/>
    <mergeCell ref="J284:J288"/>
    <mergeCell ref="B279:B283"/>
    <mergeCell ref="C279:C283"/>
    <mergeCell ref="D279:D283"/>
    <mergeCell ref="E279:E283"/>
    <mergeCell ref="F279:F283"/>
    <mergeCell ref="H289:H293"/>
    <mergeCell ref="I289:I293"/>
    <mergeCell ref="J289:J293"/>
    <mergeCell ref="B294:B298"/>
    <mergeCell ref="C294:C298"/>
    <mergeCell ref="D294:D298"/>
    <mergeCell ref="E294:E298"/>
    <mergeCell ref="F294:F298"/>
    <mergeCell ref="H294:H298"/>
    <mergeCell ref="I294:I298"/>
    <mergeCell ref="J294:J298"/>
    <mergeCell ref="B289:B293"/>
    <mergeCell ref="C289:C293"/>
    <mergeCell ref="D289:D293"/>
    <mergeCell ref="E289:E293"/>
    <mergeCell ref="F289:F293"/>
    <mergeCell ref="H299:H303"/>
    <mergeCell ref="I299:I303"/>
    <mergeCell ref="J299:J303"/>
    <mergeCell ref="B304:B308"/>
    <mergeCell ref="C304:C308"/>
    <mergeCell ref="D304:D308"/>
    <mergeCell ref="E304:E308"/>
    <mergeCell ref="F304:F308"/>
    <mergeCell ref="H304:H308"/>
    <mergeCell ref="I304:I308"/>
    <mergeCell ref="J304:J308"/>
    <mergeCell ref="B299:B303"/>
    <mergeCell ref="C299:C303"/>
    <mergeCell ref="D299:D303"/>
    <mergeCell ref="E299:E303"/>
    <mergeCell ref="F299:F303"/>
    <mergeCell ref="H309:H313"/>
    <mergeCell ref="I309:I313"/>
    <mergeCell ref="J309:J313"/>
    <mergeCell ref="B314:B318"/>
    <mergeCell ref="C314:C318"/>
    <mergeCell ref="D314:D318"/>
    <mergeCell ref="E314:E318"/>
    <mergeCell ref="F314:F318"/>
    <mergeCell ref="H314:H318"/>
    <mergeCell ref="I314:I318"/>
    <mergeCell ref="J314:J318"/>
    <mergeCell ref="B309:B313"/>
    <mergeCell ref="C309:C313"/>
    <mergeCell ref="D309:D313"/>
    <mergeCell ref="E309:E313"/>
    <mergeCell ref="F309:F313"/>
    <mergeCell ref="H319:H323"/>
    <mergeCell ref="I319:I323"/>
    <mergeCell ref="J319:J323"/>
    <mergeCell ref="B324:B328"/>
    <mergeCell ref="C324:C328"/>
    <mergeCell ref="D324:D328"/>
    <mergeCell ref="E324:E328"/>
    <mergeCell ref="F324:F328"/>
    <mergeCell ref="H324:H328"/>
    <mergeCell ref="I324:I328"/>
    <mergeCell ref="J324:J328"/>
    <mergeCell ref="B319:B323"/>
    <mergeCell ref="C319:C323"/>
    <mergeCell ref="D319:D323"/>
    <mergeCell ref="E319:E323"/>
    <mergeCell ref="F319:F323"/>
    <mergeCell ref="H329:H333"/>
    <mergeCell ref="I329:I333"/>
    <mergeCell ref="J329:J333"/>
    <mergeCell ref="B334:B338"/>
    <mergeCell ref="C334:C338"/>
    <mergeCell ref="D334:D338"/>
    <mergeCell ref="E334:E338"/>
    <mergeCell ref="F334:F338"/>
    <mergeCell ref="H334:H338"/>
    <mergeCell ref="I334:I338"/>
    <mergeCell ref="J334:J338"/>
    <mergeCell ref="B329:B333"/>
    <mergeCell ref="C329:C333"/>
    <mergeCell ref="D329:D333"/>
    <mergeCell ref="E329:E333"/>
    <mergeCell ref="F329:F333"/>
    <mergeCell ref="H339:H343"/>
    <mergeCell ref="I339:I343"/>
    <mergeCell ref="J339:J343"/>
    <mergeCell ref="B344:B348"/>
    <mergeCell ref="C344:C348"/>
    <mergeCell ref="D344:D348"/>
    <mergeCell ref="E344:E348"/>
    <mergeCell ref="F344:F348"/>
    <mergeCell ref="H344:H348"/>
    <mergeCell ref="I344:I348"/>
    <mergeCell ref="J344:J348"/>
    <mergeCell ref="B339:B343"/>
    <mergeCell ref="C339:C343"/>
    <mergeCell ref="D339:D343"/>
    <mergeCell ref="E339:E343"/>
    <mergeCell ref="F339:F343"/>
    <mergeCell ref="H349:H353"/>
    <mergeCell ref="I349:I353"/>
    <mergeCell ref="J349:J353"/>
    <mergeCell ref="B354:B358"/>
    <mergeCell ref="C354:C358"/>
    <mergeCell ref="D354:D358"/>
    <mergeCell ref="E354:E358"/>
    <mergeCell ref="F354:F358"/>
    <mergeCell ref="H354:H358"/>
    <mergeCell ref="I354:I358"/>
    <mergeCell ref="J354:J358"/>
    <mergeCell ref="B349:B353"/>
    <mergeCell ref="C349:C353"/>
    <mergeCell ref="D349:D353"/>
    <mergeCell ref="E349:E353"/>
    <mergeCell ref="F349:F353"/>
    <mergeCell ref="H359:H363"/>
    <mergeCell ref="I359:I363"/>
    <mergeCell ref="J359:J363"/>
    <mergeCell ref="B364:B366"/>
    <mergeCell ref="C364:C366"/>
    <mergeCell ref="D364:D366"/>
    <mergeCell ref="E364:E366"/>
    <mergeCell ref="F364:F366"/>
    <mergeCell ref="H364:H366"/>
    <mergeCell ref="I364:I366"/>
    <mergeCell ref="J364:J366"/>
    <mergeCell ref="B359:B363"/>
    <mergeCell ref="C359:C363"/>
    <mergeCell ref="D359:D363"/>
    <mergeCell ref="E359:E363"/>
    <mergeCell ref="F359:F363"/>
    <mergeCell ref="F373:F375"/>
    <mergeCell ref="H367:H369"/>
    <mergeCell ref="I367:I369"/>
    <mergeCell ref="J367:J369"/>
    <mergeCell ref="B370:B372"/>
    <mergeCell ref="C370:C372"/>
    <mergeCell ref="D370:D372"/>
    <mergeCell ref="E370:E372"/>
    <mergeCell ref="F370:F372"/>
    <mergeCell ref="H370:H372"/>
    <mergeCell ref="I370:I372"/>
    <mergeCell ref="J370:J372"/>
    <mergeCell ref="B367:B369"/>
    <mergeCell ref="C367:C369"/>
    <mergeCell ref="D367:D369"/>
    <mergeCell ref="E367:E369"/>
    <mergeCell ref="F367:F369"/>
    <mergeCell ref="H379:J379"/>
    <mergeCell ref="B381:J387"/>
    <mergeCell ref="B388:G388"/>
    <mergeCell ref="H388:J388"/>
    <mergeCell ref="A129:A133"/>
    <mergeCell ref="A119:A123"/>
    <mergeCell ref="A124:A128"/>
    <mergeCell ref="A134:A138"/>
    <mergeCell ref="B379:G379"/>
    <mergeCell ref="H373:H375"/>
    <mergeCell ref="I373:I375"/>
    <mergeCell ref="J373:J375"/>
    <mergeCell ref="B376:B378"/>
    <mergeCell ref="C376:C378"/>
    <mergeCell ref="D376:D378"/>
    <mergeCell ref="E376:E378"/>
    <mergeCell ref="F376:F378"/>
    <mergeCell ref="H376:H378"/>
    <mergeCell ref="I376:I378"/>
    <mergeCell ref="J376:J378"/>
    <mergeCell ref="B373:B375"/>
    <mergeCell ref="C373:C375"/>
    <mergeCell ref="D373:D375"/>
    <mergeCell ref="E373:E375"/>
  </mergeCells>
  <pageMargins left="0.25" right="0.25" top="0.75" bottom="0.75" header="0.3" footer="0.3"/>
  <pageSetup paperSize="9" scale="34" fitToHeight="0" orientation="landscape" r:id="rId1"/>
  <rowBreaks count="2" manualBreakCount="2">
    <brk id="10" min="1" max="10" man="1"/>
    <brk id="13" min="1"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BF42-A08C-4638-988C-4FBF46C12A7C}">
  <dimension ref="B1:C13"/>
  <sheetViews>
    <sheetView topLeftCell="A8" workbookViewId="0">
      <selection activeCell="E8" sqref="E8"/>
    </sheetView>
  </sheetViews>
  <sheetFormatPr defaultRowHeight="15" x14ac:dyDescent="0.25"/>
  <cols>
    <col min="2" max="2" width="70.7109375" customWidth="1"/>
    <col min="3" max="3" width="36.42578125" customWidth="1"/>
  </cols>
  <sheetData>
    <row r="1" spans="2:3" ht="15.75" thickBot="1" x14ac:dyDescent="0.3"/>
    <row r="2" spans="2:3" ht="18.600000000000001" customHeight="1" x14ac:dyDescent="0.25">
      <c r="B2" s="182" t="s">
        <v>371</v>
      </c>
      <c r="C2" s="183"/>
    </row>
    <row r="3" spans="2:3" ht="31.9" customHeight="1" x14ac:dyDescent="0.25">
      <c r="B3" s="184" t="s">
        <v>372</v>
      </c>
      <c r="C3" s="185"/>
    </row>
    <row r="4" spans="2:3" ht="18.75" x14ac:dyDescent="0.25">
      <c r="B4" s="186" t="s">
        <v>373</v>
      </c>
      <c r="C4" s="187"/>
    </row>
    <row r="5" spans="2:3" ht="32.450000000000003" customHeight="1" x14ac:dyDescent="0.25">
      <c r="B5" s="188" t="s">
        <v>372</v>
      </c>
      <c r="C5" s="189"/>
    </row>
    <row r="6" spans="2:3" ht="15.75" x14ac:dyDescent="0.25">
      <c r="B6" s="50" t="s">
        <v>374</v>
      </c>
      <c r="C6" s="51" t="s">
        <v>375</v>
      </c>
    </row>
    <row r="7" spans="2:3" ht="15.75" x14ac:dyDescent="0.25">
      <c r="B7" s="52" t="s">
        <v>376</v>
      </c>
      <c r="C7" s="61">
        <v>3511145.27</v>
      </c>
    </row>
    <row r="8" spans="2:3" ht="15.75" x14ac:dyDescent="0.25">
      <c r="B8" s="52" t="s">
        <v>377</v>
      </c>
      <c r="C8" s="61">
        <v>1158914.6200000001</v>
      </c>
    </row>
    <row r="9" spans="2:3" ht="15.75" x14ac:dyDescent="0.25">
      <c r="B9" s="60" t="s">
        <v>378</v>
      </c>
      <c r="C9" s="62">
        <v>870.1</v>
      </c>
    </row>
    <row r="10" spans="2:3" ht="15.75" x14ac:dyDescent="0.25">
      <c r="B10" s="60" t="s">
        <v>379</v>
      </c>
      <c r="C10" s="62">
        <v>10191.32</v>
      </c>
    </row>
    <row r="11" spans="2:3" ht="16.5" thickBot="1" x14ac:dyDescent="0.3">
      <c r="B11" s="53" t="s">
        <v>19</v>
      </c>
      <c r="C11" s="54">
        <f>SUM(C7:C10)</f>
        <v>4681121.3100000005</v>
      </c>
    </row>
    <row r="13" spans="2:3" x14ac:dyDescent="0.25">
      <c r="C13" s="46"/>
    </row>
  </sheetData>
  <mergeCells count="4">
    <mergeCell ref="B2:C2"/>
    <mergeCell ref="B3:C3"/>
    <mergeCell ref="B4:C4"/>
    <mergeCell ref="B5:C5"/>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DD21E-C1B9-43DE-8C30-393385221DC8}">
  <dimension ref="B1:D25"/>
  <sheetViews>
    <sheetView zoomScale="90" zoomScaleNormal="90" workbookViewId="0">
      <selection activeCell="C24" sqref="C24:D24"/>
    </sheetView>
  </sheetViews>
  <sheetFormatPr defaultRowHeight="15" x14ac:dyDescent="0.25"/>
  <cols>
    <col min="2" max="2" width="82.28515625" customWidth="1"/>
    <col min="3" max="3" width="38.28515625" customWidth="1"/>
    <col min="4" max="4" width="27.42578125" customWidth="1"/>
  </cols>
  <sheetData>
    <row r="1" spans="2:4" ht="15.75" thickBot="1" x14ac:dyDescent="0.3"/>
    <row r="2" spans="2:4" ht="18.600000000000001" customHeight="1" x14ac:dyDescent="0.25">
      <c r="B2" s="182" t="s">
        <v>380</v>
      </c>
      <c r="C2" s="192"/>
      <c r="D2" s="183"/>
    </row>
    <row r="3" spans="2:4" ht="55.9" customHeight="1" x14ac:dyDescent="0.25">
      <c r="B3" s="186" t="s">
        <v>381</v>
      </c>
      <c r="C3" s="193"/>
      <c r="D3" s="187"/>
    </row>
    <row r="4" spans="2:4" ht="48.6" customHeight="1" x14ac:dyDescent="0.25">
      <c r="B4" s="188" t="s">
        <v>382</v>
      </c>
      <c r="C4" s="194"/>
      <c r="D4" s="189"/>
    </row>
    <row r="5" spans="2:4" ht="15.75" x14ac:dyDescent="0.25">
      <c r="B5" s="55" t="s">
        <v>383</v>
      </c>
      <c r="C5" s="56" t="s">
        <v>24</v>
      </c>
      <c r="D5" s="57" t="s">
        <v>384</v>
      </c>
    </row>
    <row r="6" spans="2:4" ht="45" customHeight="1" x14ac:dyDescent="0.25">
      <c r="B6" s="64" t="s">
        <v>385</v>
      </c>
      <c r="C6" s="58" t="s">
        <v>386</v>
      </c>
      <c r="D6" s="87">
        <f>'ANEXO II'!F126</f>
        <v>10470142.93</v>
      </c>
    </row>
    <row r="7" spans="2:4" ht="15.75" x14ac:dyDescent="0.25">
      <c r="B7" s="65" t="s">
        <v>387</v>
      </c>
      <c r="C7" s="58" t="s">
        <v>388</v>
      </c>
      <c r="D7" s="88">
        <f>'DESPESAS ADMINISTRATIVAS - V'!C11</f>
        <v>4681121.3100000005</v>
      </c>
    </row>
    <row r="8" spans="2:4" ht="15.75" x14ac:dyDescent="0.25">
      <c r="B8" s="48" t="s">
        <v>19</v>
      </c>
      <c r="C8" s="49"/>
      <c r="D8" s="59">
        <f>SUM(D6:D7)</f>
        <v>15151264.24</v>
      </c>
    </row>
    <row r="9" spans="2:4" ht="15.75" x14ac:dyDescent="0.25">
      <c r="B9" s="195"/>
      <c r="C9" s="196"/>
      <c r="D9" s="197"/>
    </row>
    <row r="10" spans="2:4" ht="32.450000000000003" customHeight="1" x14ac:dyDescent="0.25">
      <c r="B10" s="188" t="s">
        <v>389</v>
      </c>
      <c r="C10" s="194"/>
      <c r="D10" s="189"/>
    </row>
    <row r="11" spans="2:4" ht="15.75" x14ac:dyDescent="0.25">
      <c r="B11" s="55" t="s">
        <v>383</v>
      </c>
      <c r="C11" s="198" t="s">
        <v>384</v>
      </c>
      <c r="D11" s="199"/>
    </row>
    <row r="12" spans="2:4" ht="15.75" x14ac:dyDescent="0.25">
      <c r="B12" s="66" t="s">
        <v>390</v>
      </c>
      <c r="C12" s="190">
        <v>17582757.219999999</v>
      </c>
      <c r="D12" s="191"/>
    </row>
    <row r="13" spans="2:4" ht="15.75" x14ac:dyDescent="0.25">
      <c r="B13" s="48" t="s">
        <v>19</v>
      </c>
      <c r="C13" s="200">
        <f>C12</f>
        <v>17582757.219999999</v>
      </c>
      <c r="D13" s="201"/>
    </row>
    <row r="14" spans="2:4" ht="15.75" x14ac:dyDescent="0.25">
      <c r="B14" s="195"/>
      <c r="C14" s="196"/>
      <c r="D14" s="197"/>
    </row>
    <row r="15" spans="2:4" ht="64.900000000000006" customHeight="1" x14ac:dyDescent="0.25">
      <c r="B15" s="188" t="s">
        <v>391</v>
      </c>
      <c r="C15" s="194"/>
      <c r="D15" s="189"/>
    </row>
    <row r="16" spans="2:4" ht="15.75" x14ac:dyDescent="0.25">
      <c r="B16" s="55" t="s">
        <v>383</v>
      </c>
      <c r="C16" s="198" t="s">
        <v>384</v>
      </c>
      <c r="D16" s="199"/>
    </row>
    <row r="17" spans="2:4" ht="15.75" x14ac:dyDescent="0.25">
      <c r="B17" s="66" t="s">
        <v>392</v>
      </c>
      <c r="C17" s="190">
        <f>C12</f>
        <v>17582757.219999999</v>
      </c>
      <c r="D17" s="191"/>
    </row>
    <row r="18" spans="2:4" ht="15.75" x14ac:dyDescent="0.25">
      <c r="B18" s="66" t="s">
        <v>393</v>
      </c>
      <c r="C18" s="190">
        <f>D8</f>
        <v>15151264.24</v>
      </c>
      <c r="D18" s="191"/>
    </row>
    <row r="19" spans="2:4" ht="15.75" x14ac:dyDescent="0.25">
      <c r="B19" s="48" t="s">
        <v>19</v>
      </c>
      <c r="C19" s="205">
        <f>C17-C18</f>
        <v>2431492.9799999986</v>
      </c>
      <c r="D19" s="206"/>
    </row>
    <row r="20" spans="2:4" ht="15.75" x14ac:dyDescent="0.25">
      <c r="B20" s="195"/>
      <c r="C20" s="196"/>
      <c r="D20" s="197"/>
    </row>
    <row r="21" spans="2:4" ht="48.6" customHeight="1" x14ac:dyDescent="0.25">
      <c r="B21" s="188" t="s">
        <v>394</v>
      </c>
      <c r="C21" s="194"/>
      <c r="D21" s="189"/>
    </row>
    <row r="22" spans="2:4" ht="15.75" x14ac:dyDescent="0.25">
      <c r="B22" s="55" t="s">
        <v>395</v>
      </c>
      <c r="C22" s="198" t="s">
        <v>396</v>
      </c>
      <c r="D22" s="199"/>
    </row>
    <row r="23" spans="2:4" ht="31.5" x14ac:dyDescent="0.25">
      <c r="B23" s="65" t="s">
        <v>397</v>
      </c>
      <c r="C23" s="202">
        <v>46356504.630000003</v>
      </c>
      <c r="D23" s="203"/>
    </row>
    <row r="24" spans="2:4" ht="31.5" x14ac:dyDescent="0.25">
      <c r="B24" s="65" t="s">
        <v>398</v>
      </c>
      <c r="C24" s="202">
        <v>8295557.2700000005</v>
      </c>
      <c r="D24" s="203"/>
    </row>
    <row r="25" spans="2:4" ht="15.75" x14ac:dyDescent="0.25">
      <c r="B25" s="48" t="s">
        <v>19</v>
      </c>
      <c r="C25" s="204">
        <f>SUM(C23:D24)</f>
        <v>54652061.900000006</v>
      </c>
      <c r="D25" s="204"/>
    </row>
  </sheetData>
  <mergeCells count="20">
    <mergeCell ref="C24:D24"/>
    <mergeCell ref="C25:D25"/>
    <mergeCell ref="C18:D18"/>
    <mergeCell ref="C19:D19"/>
    <mergeCell ref="B20:D20"/>
    <mergeCell ref="B21:D21"/>
    <mergeCell ref="C22:D22"/>
    <mergeCell ref="C23:D23"/>
    <mergeCell ref="C17:D17"/>
    <mergeCell ref="B2:D2"/>
    <mergeCell ref="B3:D3"/>
    <mergeCell ref="B4:D4"/>
    <mergeCell ref="B9:D9"/>
    <mergeCell ref="B10:D10"/>
    <mergeCell ref="C11:D11"/>
    <mergeCell ref="C12:D12"/>
    <mergeCell ref="C13:D13"/>
    <mergeCell ref="B14:D14"/>
    <mergeCell ref="B15:D15"/>
    <mergeCell ref="C16:D16"/>
  </mergeCells>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9F48E7AA543B742AD8BAEC3AA69E631" ma:contentTypeVersion="17" ma:contentTypeDescription="Crie um novo documento." ma:contentTypeScope="" ma:versionID="efe588bf8c2490a99fddf35e479211df">
  <xsd:schema xmlns:xsd="http://www.w3.org/2001/XMLSchema" xmlns:xs="http://www.w3.org/2001/XMLSchema" xmlns:p="http://schemas.microsoft.com/office/2006/metadata/properties" xmlns:ns2="bb27e884-357a-44c2-b2b2-dc18b31b040a" xmlns:ns3="716f3d2f-fbd7-43db-b5cb-52b530d0f14e" targetNamespace="http://schemas.microsoft.com/office/2006/metadata/properties" ma:root="true" ma:fieldsID="5a66f38aab5915a7cc5f32ea6f986480" ns2:_="" ns3:_="">
    <xsd:import namespace="bb27e884-357a-44c2-b2b2-dc18b31b040a"/>
    <xsd:import namespace="716f3d2f-fbd7-43db-b5cb-52b530d0f1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ServiceLocation"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27e884-357a-44c2-b2b2-dc18b31b04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95557dcb-4169-490b-b25b-249c42b1d9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tatus de liberação" ma:internalName="Status_x0020_de_x0020_libera_x00e7__x00e3_o">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6f3d2f-fbd7-43db-b5cb-52b530d0f14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6a8dba7-4226-4dc4-8a2b-8e19306f43ba}" ma:internalName="TaxCatchAll" ma:showField="CatchAllData" ma:web="716f3d2f-fbd7-43db-b5cb-52b530d0f1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27e884-357a-44c2-b2b2-dc18b31b040a">
      <Terms xmlns="http://schemas.microsoft.com/office/infopath/2007/PartnerControls"/>
    </lcf76f155ced4ddcb4097134ff3c332f>
    <TaxCatchAll xmlns="716f3d2f-fbd7-43db-b5cb-52b530d0f14e" xsi:nil="true"/>
    <_Flow_SignoffStatus xmlns="bb27e884-357a-44c2-b2b2-dc18b31b040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EA8437-E4BF-425F-90E0-EFBBE62FDB22}"/>
</file>

<file path=customXml/itemProps2.xml><?xml version="1.0" encoding="utf-8"?>
<ds:datastoreItem xmlns:ds="http://schemas.openxmlformats.org/officeDocument/2006/customXml" ds:itemID="{0371CCB7-9AAC-4C0B-85F6-767535F51D27}">
  <ds:schemaRefs>
    <ds:schemaRef ds:uri="3aab0974-ade4-4cf8-85a9-bbae8e739373"/>
    <ds:schemaRef ds:uri="http://schemas.openxmlformats.org/package/2006/metadata/core-properties"/>
    <ds:schemaRef ds:uri="http://purl.org/dc/elements/1.1/"/>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006521c3-a572-4911-83df-ccd24b30e3a6"/>
    <ds:schemaRef ds:uri="http://www.w3.org/XML/1998/namespace"/>
  </ds:schemaRefs>
</ds:datastoreItem>
</file>

<file path=customXml/itemProps3.xml><?xml version="1.0" encoding="utf-8"?>
<ds:datastoreItem xmlns:ds="http://schemas.openxmlformats.org/officeDocument/2006/customXml" ds:itemID="{CD322274-3839-44CB-84D0-F60EC921BF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3</vt:i4>
      </vt:variant>
    </vt:vector>
  </HeadingPairs>
  <TitlesOfParts>
    <vt:vector size="9" baseType="lpstr">
      <vt:lpstr>ANEXO I</vt:lpstr>
      <vt:lpstr>ANEXO II</vt:lpstr>
      <vt:lpstr>ANEXO III</vt:lpstr>
      <vt:lpstr>ANEXO IV</vt:lpstr>
      <vt:lpstr>DESPESAS ADMINISTRATIVAS - V</vt:lpstr>
      <vt:lpstr>MEMÓRIA DE CÁLCULO - ANEXO VI</vt:lpstr>
      <vt:lpstr>'ANEXO II'!Area_de_impressao</vt:lpstr>
      <vt:lpstr>'ANEXO III'!Area_de_impressao</vt:lpstr>
      <vt:lpstr>'ANEXO IV'!Area_de_impressao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Juridico</dc:creator>
  <cp:keywords/>
  <dc:description/>
  <cp:lastModifiedBy>CBCP Jurídico - Andrezza</cp:lastModifiedBy>
  <cp:revision/>
  <dcterms:created xsi:type="dcterms:W3CDTF">2023-02-07T14:00:23Z</dcterms:created>
  <dcterms:modified xsi:type="dcterms:W3CDTF">2025-03-31T20:17:54Z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0x01010039F48E7AA543B742AD8BAEC3AA69E631</vt:lpwstr>
  </property>
  <property fmtid="{D5CDD505-2E9C-101B-9397-08002B2CF9AE}" pid="3" name="Order">
    <vt:r8>111500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