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385" activeTab="0"/>
  </bookViews>
  <sheets>
    <sheet name="9.2.1. EXECUTIVO CORRENTE " sheetId="2" r:id="rId1"/>
  </sheets>
  <definedNames>
    <definedName name="_xlnm.Print_Area" localSheetId="0">'9.2.1. EXECUTIVO CORRENTE '!$A$1:$W$52</definedName>
  </definedNames>
  <calcPr calcId="152511"/>
</workbook>
</file>

<file path=xl/sharedStrings.xml><?xml version="1.0" encoding="utf-8"?>
<sst xmlns="http://schemas.openxmlformats.org/spreadsheetml/2006/main" count="39" uniqueCount="39">
  <si>
    <t>Poder Executivo</t>
  </si>
  <si>
    <t>ÁREA / ÓRGÃO</t>
  </si>
  <si>
    <t>INFRA-ESTRUTURA</t>
  </si>
  <si>
    <t>Ministério dos Transportes</t>
  </si>
  <si>
    <t>Ministério da Ciência e Tecnologia</t>
  </si>
  <si>
    <t>Ministério das Cidades</t>
  </si>
  <si>
    <t>Ministério da Integração Nacional</t>
  </si>
  <si>
    <t>Ministério de Minas e Energia</t>
  </si>
  <si>
    <t>Ministério do Meio Ambiente</t>
  </si>
  <si>
    <t>Ministério das Comunicações</t>
  </si>
  <si>
    <t>POLÍTICA SOCIAL</t>
  </si>
  <si>
    <t>Ministério da Saúde</t>
  </si>
  <si>
    <t>Ministério do Desenvolvimento Social e Combate à Fome</t>
  </si>
  <si>
    <t>Ministério da Educação</t>
  </si>
  <si>
    <t>Ministério da Previdência Social</t>
  </si>
  <si>
    <t>Ministério do Trabalho e Emprego</t>
  </si>
  <si>
    <t>Ministério do Esporte</t>
  </si>
  <si>
    <t>Ministério da Cultura</t>
  </si>
  <si>
    <t>PRODUÇÃO</t>
  </si>
  <si>
    <t>Ministério da Agricultura, Pecuária e Abastecimento</t>
  </si>
  <si>
    <t>Ministério do Desenvolvimento, Indústria e Comércio Exterior</t>
  </si>
  <si>
    <t>Ministério do Desenvolvimento Agrário</t>
  </si>
  <si>
    <t>Ministério do Turismo</t>
  </si>
  <si>
    <t>Ministério da Pesca e Aqüicultura</t>
  </si>
  <si>
    <t>PODERES DE ESTADO E ADMINISTRAÇÃO</t>
  </si>
  <si>
    <t>Ministério da Defesa</t>
  </si>
  <si>
    <t>Ministério da Fazenda</t>
  </si>
  <si>
    <t>Ministério da Justiça</t>
  </si>
  <si>
    <t>Presidência da República</t>
  </si>
  <si>
    <t>Ministério do Planejamento, Orçamento e Gestão</t>
  </si>
  <si>
    <t>Ministério das Relações Exteriores</t>
  </si>
  <si>
    <t>Encargos Financeiros da União / Operações Oficiais de Crédito / Transferências a Estados e Municípios</t>
  </si>
  <si>
    <t>TOTAL</t>
  </si>
  <si>
    <t>Ministério do Trabalho e Previdência Social</t>
  </si>
  <si>
    <t>Ministério das Mulheres, da Igualdade Racial e dos Direitos Humanos</t>
  </si>
  <si>
    <t>DESPESAS DISCRICIONÁRIAS CORRENTES - R$ 1,00 - valores correntes</t>
  </si>
  <si>
    <t>Data de Atualização: fev/2017</t>
  </si>
  <si>
    <t>Fonte: SIOP</t>
  </si>
  <si>
    <t>MINISTÉRIO DO PLANEJAMENTO, DESENVOLVIMENTO E GESTÃO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</si>
</sst>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#,##0.0"/>
  </numFmts>
  <fonts count="9">
    <font>
      <sz val="10"/>
      <name val="Arial"/>
      <family val="2"/>
    </font>
    <font>
      <sz val="10"/>
      <color indexed="12"/>
      <name val="Verdana"/>
      <family val="2"/>
    </font>
    <font>
      <b/>
      <sz val="10"/>
      <color indexed="12"/>
      <name val="Verdana"/>
      <family val="2"/>
    </font>
    <font>
      <b/>
      <sz val="16"/>
      <color indexed="12"/>
      <name val="Verdana"/>
      <family val="2"/>
    </font>
    <font>
      <b/>
      <sz val="14"/>
      <color indexed="12"/>
      <name val="Verdana"/>
      <family val="2"/>
    </font>
    <font>
      <b/>
      <sz val="12"/>
      <color indexed="9"/>
      <name val="Verdana"/>
      <family val="2"/>
    </font>
    <font>
      <sz val="12"/>
      <color indexed="12"/>
      <name val="Verdana"/>
      <family val="2"/>
    </font>
    <font>
      <b/>
      <u val="single"/>
      <sz val="11"/>
      <color indexed="12"/>
      <name val="Verdana"/>
      <family val="2"/>
    </font>
    <font>
      <b/>
      <vertAlign val="superscript"/>
      <sz val="14"/>
      <color indexed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Fill="1"/>
    <xf numFmtId="0" fontId="2" fillId="0" borderId="0" xfId="0" applyFont="1" applyFill="1" applyBorder="1"/>
    <xf numFmtId="49" fontId="2" fillId="0" borderId="1" xfId="0" applyNumberFormat="1" applyFont="1" applyFill="1" applyBorder="1"/>
    <xf numFmtId="170" fontId="2" fillId="0" borderId="1" xfId="0" applyNumberFormat="1" applyFont="1" applyFill="1" applyBorder="1"/>
    <xf numFmtId="0" fontId="2" fillId="0" borderId="0" xfId="0" applyFont="1" applyFill="1"/>
    <xf numFmtId="49" fontId="5" fillId="2" borderId="2" xfId="0" applyNumberFormat="1" applyFont="1" applyFill="1" applyBorder="1" applyAlignment="1" quotePrefix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1" fillId="0" borderId="0" xfId="0" applyNumberFormat="1" applyFont="1" applyFill="1"/>
    <xf numFmtId="0" fontId="1" fillId="0" borderId="6" xfId="0" applyFont="1" applyFill="1" applyBorder="1"/>
    <xf numFmtId="0" fontId="2" fillId="0" borderId="0" xfId="0" applyNumberFormat="1" applyFont="1" applyFill="1" applyAlignment="1">
      <alignment horizontal="left" vertical="top" wrapText="1"/>
    </xf>
    <xf numFmtId="3" fontId="2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NumberFormat="1" applyFont="1" applyFill="1" applyAlignment="1">
      <alignment horizontal="left" vertical="top" wrapText="1"/>
    </xf>
    <xf numFmtId="3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3" fontId="2" fillId="0" borderId="0" xfId="0" applyNumberFormat="1" applyFont="1" applyFill="1" applyAlignment="1">
      <alignment vertical="top"/>
    </xf>
    <xf numFmtId="49" fontId="1" fillId="0" borderId="0" xfId="0" applyNumberFormat="1" applyFont="1" applyAlignment="1">
      <alignment vertical="top"/>
    </xf>
    <xf numFmtId="0" fontId="7" fillId="0" borderId="0" xfId="0" applyNumberFormat="1" applyFont="1" applyFill="1" applyAlignment="1">
      <alignment horizontal="left" vertical="top" wrapText="1"/>
    </xf>
    <xf numFmtId="3" fontId="7" fillId="0" borderId="0" xfId="0" applyNumberFormat="1" applyFont="1" applyFill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0" fontId="7" fillId="0" borderId="0" xfId="0" applyFont="1" applyFill="1" applyAlignment="1">
      <alignment vertical="top"/>
    </xf>
    <xf numFmtId="0" fontId="1" fillId="0" borderId="1" xfId="0" applyNumberFormat="1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vertical="top"/>
    </xf>
    <xf numFmtId="3" fontId="1" fillId="0" borderId="7" xfId="0" applyNumberFormat="1" applyFont="1" applyFill="1" applyBorder="1" applyAlignment="1">
      <alignment vertical="top"/>
    </xf>
    <xf numFmtId="0" fontId="1" fillId="0" borderId="0" xfId="0" applyFont="1" applyFill="1" applyBorder="1"/>
    <xf numFmtId="0" fontId="1" fillId="0" borderId="0" xfId="0" applyFont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showGridLines="0" showZeros="0" tabSelected="1" view="pageBreakPreview" zoomScale="60" workbookViewId="0" topLeftCell="A1">
      <pane xSplit="6" ySplit="6" topLeftCell="G7" activePane="bottomRight" state="frozen"/>
      <selection pane="topRight" activeCell="G1" sqref="G1"/>
      <selection pane="bottomLeft" activeCell="A7" sqref="A7"/>
      <selection pane="bottomRight" activeCell="G7" sqref="G7"/>
    </sheetView>
  </sheetViews>
  <sheetFormatPr defaultColWidth="9.140625" defaultRowHeight="12.75" outlineLevelCol="1"/>
  <cols>
    <col min="1" max="1" width="63.57421875" style="1" customWidth="1"/>
    <col min="2" max="6" width="21.00390625" style="1" hidden="1" customWidth="1" outlineLevel="1"/>
    <col min="7" max="7" width="21.00390625" style="1" bestFit="1" customWidth="1" collapsed="1"/>
    <col min="8" max="11" width="21.00390625" style="1" bestFit="1" customWidth="1"/>
    <col min="12" max="12" width="21.00390625" style="29" bestFit="1" customWidth="1"/>
    <col min="13" max="13" width="21.00390625" style="1" bestFit="1" customWidth="1"/>
    <col min="14" max="14" width="21.7109375" style="1" customWidth="1"/>
    <col min="15" max="15" width="23.28125" style="1" customWidth="1"/>
    <col min="16" max="18" width="23.00390625" style="1" bestFit="1" customWidth="1"/>
    <col min="19" max="19" width="23.00390625" style="1" customWidth="1"/>
    <col min="20" max="20" width="23.00390625" style="1" bestFit="1" customWidth="1"/>
    <col min="21" max="21" width="26.00390625" style="1" customWidth="1"/>
    <col min="22" max="23" width="22.7109375" style="1" bestFit="1" customWidth="1"/>
    <col min="24" max="16384" width="9.140625" style="1" customWidth="1"/>
  </cols>
  <sheetData>
    <row r="1" spans="1:16" ht="21.75" customHeight="1">
      <c r="A1" s="35" t="s">
        <v>38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23" ht="21.75" customHeight="1">
      <c r="A2" s="32" t="s">
        <v>35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23" ht="21.75" customHeight="1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4" spans="1:16" s="2" customFormat="1" ht="21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23" s="5" customFormat="1" ht="21.75" customHeight="1" thickBo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W5" s="30" t="s">
        <v>36</v>
      </c>
    </row>
    <row r="6" spans="1:23" s="10" customFormat="1" ht="44.25" customHeight="1">
      <c r="A6" s="6" t="s">
        <v>1</v>
      </c>
      <c r="B6" s="7">
        <v>1995</v>
      </c>
      <c r="C6" s="7">
        <v>1996</v>
      </c>
      <c r="D6" s="7">
        <v>1997</v>
      </c>
      <c r="E6" s="7">
        <v>1998</v>
      </c>
      <c r="F6" s="7">
        <v>1999</v>
      </c>
      <c r="G6" s="7">
        <v>2000</v>
      </c>
      <c r="H6" s="7">
        <v>2001</v>
      </c>
      <c r="I6" s="7">
        <v>2002</v>
      </c>
      <c r="J6" s="7">
        <v>2003</v>
      </c>
      <c r="K6" s="7">
        <v>2004</v>
      </c>
      <c r="L6" s="8">
        <v>2005</v>
      </c>
      <c r="M6" s="9">
        <v>2006</v>
      </c>
      <c r="N6" s="9">
        <v>2007</v>
      </c>
      <c r="O6" s="9">
        <v>2008</v>
      </c>
      <c r="P6" s="9">
        <v>2009</v>
      </c>
      <c r="Q6" s="9">
        <v>2010</v>
      </c>
      <c r="R6" s="9">
        <v>2011</v>
      </c>
      <c r="S6" s="9">
        <v>2012</v>
      </c>
      <c r="T6" s="9">
        <v>2013</v>
      </c>
      <c r="U6" s="9">
        <v>2014</v>
      </c>
      <c r="V6" s="9">
        <v>2015</v>
      </c>
      <c r="W6" s="9">
        <v>2016</v>
      </c>
    </row>
    <row r="7" spans="1:12" ht="12.7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23" s="15" customFormat="1" ht="18" customHeight="1">
      <c r="A8" s="13" t="s">
        <v>2</v>
      </c>
      <c r="B8" s="14">
        <f aca="true" t="shared" si="0" ref="B8:M8">SUM(B10:B16)</f>
        <v>1426348427</v>
      </c>
      <c r="C8" s="14">
        <f t="shared" si="0"/>
        <v>1620153572</v>
      </c>
      <c r="D8" s="14">
        <f t="shared" si="0"/>
        <v>2050714707</v>
      </c>
      <c r="E8" s="14">
        <f t="shared" si="0"/>
        <v>2347697538</v>
      </c>
      <c r="F8" s="14">
        <f t="shared" si="0"/>
        <v>2427696044</v>
      </c>
      <c r="G8" s="14">
        <f t="shared" si="0"/>
        <v>2322895875</v>
      </c>
      <c r="H8" s="14">
        <f t="shared" si="0"/>
        <v>3443741590</v>
      </c>
      <c r="I8" s="14">
        <f t="shared" si="0"/>
        <v>5951606382</v>
      </c>
      <c r="J8" s="14">
        <f t="shared" si="0"/>
        <v>3649343986</v>
      </c>
      <c r="K8" s="14">
        <f t="shared" si="0"/>
        <v>3876725311</v>
      </c>
      <c r="L8" s="14">
        <f t="shared" si="0"/>
        <v>4803125138</v>
      </c>
      <c r="M8" s="14">
        <f t="shared" si="0"/>
        <v>4436671381</v>
      </c>
      <c r="N8" s="14">
        <v>6321889778</v>
      </c>
      <c r="O8" s="14">
        <f>SUM(O10:O16)</f>
        <v>6519773754</v>
      </c>
      <c r="P8" s="14">
        <v>12189775467</v>
      </c>
      <c r="Q8" s="14">
        <v>14747320151</v>
      </c>
      <c r="R8" s="14">
        <v>18434024511.86</v>
      </c>
      <c r="S8" s="14">
        <v>12814940607.460001</v>
      </c>
      <c r="T8" s="14">
        <v>15977164088.260002</v>
      </c>
      <c r="U8" s="14">
        <v>13214687619.890001</v>
      </c>
      <c r="V8" s="14">
        <v>21687873113.620003</v>
      </c>
      <c r="W8" s="14">
        <v>11109293976.659998</v>
      </c>
    </row>
    <row r="9" spans="1:23" s="19" customFormat="1" ht="6.7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s="19" customFormat="1" ht="18" customHeight="1">
      <c r="A10" s="16" t="s">
        <v>3</v>
      </c>
      <c r="B10" s="17">
        <v>463579330</v>
      </c>
      <c r="C10" s="17">
        <v>406912465</v>
      </c>
      <c r="D10" s="17">
        <v>624746794</v>
      </c>
      <c r="E10" s="17">
        <v>484669257</v>
      </c>
      <c r="F10" s="17">
        <v>342734476</v>
      </c>
      <c r="G10" s="17">
        <v>277589983</v>
      </c>
      <c r="H10" s="17">
        <v>470896704</v>
      </c>
      <c r="I10" s="17">
        <v>2261022543</v>
      </c>
      <c r="J10" s="17">
        <v>600468886</v>
      </c>
      <c r="K10" s="17">
        <v>492490937</v>
      </c>
      <c r="L10" s="17">
        <v>561262974</v>
      </c>
      <c r="M10" s="18">
        <v>561228196</v>
      </c>
      <c r="N10" s="18">
        <v>875238698</v>
      </c>
      <c r="O10" s="18">
        <v>1180246127</v>
      </c>
      <c r="P10" s="18">
        <v>1146697540</v>
      </c>
      <c r="Q10" s="18">
        <v>1072614995</v>
      </c>
      <c r="R10" s="18">
        <v>905703799.19</v>
      </c>
      <c r="S10" s="18">
        <v>1216327553.9099998</v>
      </c>
      <c r="T10" s="18">
        <v>1481343364.29</v>
      </c>
      <c r="U10" s="18">
        <v>1281914161.5</v>
      </c>
      <c r="V10" s="18">
        <v>1354631423.1399999</v>
      </c>
      <c r="W10" s="18">
        <v>1381010178.65</v>
      </c>
    </row>
    <row r="11" spans="1:23" s="19" customFormat="1" ht="18" customHeight="1">
      <c r="A11" s="16" t="s">
        <v>4</v>
      </c>
      <c r="B11" s="17">
        <v>677770901</v>
      </c>
      <c r="C11" s="17">
        <v>790863740</v>
      </c>
      <c r="D11" s="17">
        <v>891421894</v>
      </c>
      <c r="E11" s="17">
        <v>781474434</v>
      </c>
      <c r="F11" s="17">
        <v>788356958</v>
      </c>
      <c r="G11" s="17">
        <v>874335038</v>
      </c>
      <c r="H11" s="17">
        <v>1185982278</v>
      </c>
      <c r="I11" s="17">
        <v>1236517546</v>
      </c>
      <c r="J11" s="17">
        <v>1632553535</v>
      </c>
      <c r="K11" s="17">
        <v>1814746488</v>
      </c>
      <c r="L11" s="17">
        <v>2256312947</v>
      </c>
      <c r="M11" s="18">
        <v>2143693600</v>
      </c>
      <c r="N11" s="18">
        <v>2603024408</v>
      </c>
      <c r="O11" s="18">
        <v>2889944696</v>
      </c>
      <c r="P11" s="18">
        <v>3033463084</v>
      </c>
      <c r="Q11" s="18">
        <v>4154003331</v>
      </c>
      <c r="R11" s="18">
        <v>3595316918.83</v>
      </c>
      <c r="S11" s="18">
        <v>3973648602.04</v>
      </c>
      <c r="T11" s="18">
        <v>5481801716.800001</v>
      </c>
      <c r="U11" s="18">
        <v>5414757602.780002</v>
      </c>
      <c r="V11" s="18">
        <v>4913846787.820002</v>
      </c>
      <c r="W11" s="18">
        <v>3736481856.4099984</v>
      </c>
    </row>
    <row r="12" spans="1:23" s="19" customFormat="1" ht="18" customHeight="1">
      <c r="A12" s="16" t="s">
        <v>5</v>
      </c>
      <c r="B12" s="17">
        <v>0</v>
      </c>
      <c r="C12" s="17">
        <v>7139960</v>
      </c>
      <c r="D12" s="17">
        <v>8572224</v>
      </c>
      <c r="E12" s="17">
        <v>43537356</v>
      </c>
      <c r="F12" s="17">
        <v>5066098</v>
      </c>
      <c r="G12" s="17">
        <v>174408982</v>
      </c>
      <c r="H12" s="17">
        <v>203180707</v>
      </c>
      <c r="I12" s="17">
        <v>183145500</v>
      </c>
      <c r="J12" s="17">
        <v>174061335</v>
      </c>
      <c r="K12" s="17">
        <v>262673249</v>
      </c>
      <c r="L12" s="17">
        <v>363445732</v>
      </c>
      <c r="M12" s="18">
        <v>360476915</v>
      </c>
      <c r="N12" s="18">
        <v>1100157332</v>
      </c>
      <c r="O12" s="18">
        <v>513553624</v>
      </c>
      <c r="P12" s="18">
        <v>5862693313</v>
      </c>
      <c r="Q12" s="18">
        <v>7221701888</v>
      </c>
      <c r="R12" s="18">
        <v>11654682966.209997</v>
      </c>
      <c r="S12" s="18">
        <v>4356681544.6900015</v>
      </c>
      <c r="T12" s="18">
        <v>4551268000.13</v>
      </c>
      <c r="U12" s="18">
        <v>2709497851.7000003</v>
      </c>
      <c r="V12" s="18">
        <v>12107877238.530006</v>
      </c>
      <c r="W12" s="18">
        <v>3118616713.74</v>
      </c>
    </row>
    <row r="13" spans="1:23" s="19" customFormat="1" ht="18" customHeight="1">
      <c r="A13" s="16" t="s">
        <v>6</v>
      </c>
      <c r="B13" s="17">
        <v>175401172</v>
      </c>
      <c r="C13" s="17">
        <v>145857027</v>
      </c>
      <c r="D13" s="17">
        <v>165920393</v>
      </c>
      <c r="E13" s="17">
        <v>707087784</v>
      </c>
      <c r="F13" s="17">
        <v>734619591</v>
      </c>
      <c r="G13" s="17">
        <v>352052147</v>
      </c>
      <c r="H13" s="17">
        <v>580563538</v>
      </c>
      <c r="I13" s="17">
        <v>564606059</v>
      </c>
      <c r="J13" s="17">
        <v>230888613</v>
      </c>
      <c r="K13" s="17">
        <v>232660775</v>
      </c>
      <c r="L13" s="17">
        <v>331539813</v>
      </c>
      <c r="M13" s="18">
        <v>271638276</v>
      </c>
      <c r="N13" s="18">
        <v>347476058</v>
      </c>
      <c r="O13" s="18">
        <v>481808531</v>
      </c>
      <c r="P13" s="18">
        <v>677930852</v>
      </c>
      <c r="Q13" s="18">
        <v>836254939</v>
      </c>
      <c r="R13" s="18">
        <v>711422686.5099998</v>
      </c>
      <c r="S13" s="18">
        <v>1572121761.3399997</v>
      </c>
      <c r="T13" s="18">
        <v>2517957376.0799994</v>
      </c>
      <c r="U13" s="18">
        <v>1878537065.3</v>
      </c>
      <c r="V13" s="18">
        <v>1557160681.7299998</v>
      </c>
      <c r="W13" s="18">
        <v>1228971438.0199995</v>
      </c>
    </row>
    <row r="14" spans="1:23" s="19" customFormat="1" ht="18" customHeight="1">
      <c r="A14" s="16" t="s">
        <v>7</v>
      </c>
      <c r="B14" s="17">
        <v>91063456</v>
      </c>
      <c r="C14" s="17">
        <v>95838682</v>
      </c>
      <c r="D14" s="17">
        <v>117344950</v>
      </c>
      <c r="E14" s="17">
        <v>147122363</v>
      </c>
      <c r="F14" s="17">
        <v>198893173</v>
      </c>
      <c r="G14" s="17">
        <v>250519774</v>
      </c>
      <c r="H14" s="17">
        <v>393150891</v>
      </c>
      <c r="I14" s="17">
        <v>1012674261</v>
      </c>
      <c r="J14" s="17">
        <v>356203398</v>
      </c>
      <c r="K14" s="17">
        <v>336499332</v>
      </c>
      <c r="L14" s="17">
        <v>521181774</v>
      </c>
      <c r="M14" s="18">
        <v>404080798</v>
      </c>
      <c r="N14" s="18">
        <v>501898988</v>
      </c>
      <c r="O14" s="18">
        <v>607503765</v>
      </c>
      <c r="P14" s="18">
        <v>643969921</v>
      </c>
      <c r="Q14" s="18">
        <v>593661737</v>
      </c>
      <c r="R14" s="18">
        <v>572743646.24</v>
      </c>
      <c r="S14" s="18">
        <v>589092984.87</v>
      </c>
      <c r="T14" s="18">
        <v>812588711.21</v>
      </c>
      <c r="U14" s="18">
        <v>668533426.0400001</v>
      </c>
      <c r="V14" s="18">
        <v>656393793.3600001</v>
      </c>
      <c r="W14" s="18">
        <v>622796859.8299999</v>
      </c>
    </row>
    <row r="15" spans="1:23" s="19" customFormat="1" ht="18" customHeight="1">
      <c r="A15" s="16" t="s">
        <v>8</v>
      </c>
      <c r="B15" s="17">
        <v>0</v>
      </c>
      <c r="C15" s="17">
        <v>138628674</v>
      </c>
      <c r="D15" s="17">
        <v>169748295</v>
      </c>
      <c r="E15" s="17">
        <v>161512950</v>
      </c>
      <c r="F15" s="17">
        <v>189587309</v>
      </c>
      <c r="G15" s="17">
        <v>218375412</v>
      </c>
      <c r="H15" s="17">
        <v>379778901</v>
      </c>
      <c r="I15" s="17">
        <v>367707175</v>
      </c>
      <c r="J15" s="17">
        <v>333002441</v>
      </c>
      <c r="K15" s="17">
        <v>385077055</v>
      </c>
      <c r="L15" s="17">
        <v>442614420</v>
      </c>
      <c r="M15" s="18">
        <v>402604984</v>
      </c>
      <c r="N15" s="18">
        <v>541470720</v>
      </c>
      <c r="O15" s="18">
        <v>552172185</v>
      </c>
      <c r="P15" s="18">
        <v>567348337</v>
      </c>
      <c r="Q15" s="18">
        <v>601178467</v>
      </c>
      <c r="R15" s="18">
        <v>674471274.2299999</v>
      </c>
      <c r="S15" s="18">
        <v>758384062.6299999</v>
      </c>
      <c r="T15" s="18">
        <v>818372100.8099998</v>
      </c>
      <c r="U15" s="18">
        <v>861394379.3999999</v>
      </c>
      <c r="V15" s="18">
        <v>813668259.03</v>
      </c>
      <c r="W15" s="18">
        <v>785078133.4900001</v>
      </c>
    </row>
    <row r="16" spans="1:23" s="19" customFormat="1" ht="18" customHeight="1">
      <c r="A16" s="16" t="s">
        <v>9</v>
      </c>
      <c r="B16" s="17">
        <v>18533568</v>
      </c>
      <c r="C16" s="17">
        <v>34913024</v>
      </c>
      <c r="D16" s="17">
        <v>72960157</v>
      </c>
      <c r="E16" s="17">
        <v>22293394</v>
      </c>
      <c r="F16" s="17">
        <v>168438439</v>
      </c>
      <c r="G16" s="17">
        <v>175614539</v>
      </c>
      <c r="H16" s="17">
        <v>230188571</v>
      </c>
      <c r="I16" s="17">
        <v>325933298</v>
      </c>
      <c r="J16" s="17">
        <v>322165778</v>
      </c>
      <c r="K16" s="17">
        <v>352577475</v>
      </c>
      <c r="L16" s="17">
        <v>326767478</v>
      </c>
      <c r="M16" s="18">
        <v>292948612</v>
      </c>
      <c r="N16" s="18">
        <v>352623574</v>
      </c>
      <c r="O16" s="18">
        <v>294544826</v>
      </c>
      <c r="P16" s="18">
        <v>257672420</v>
      </c>
      <c r="Q16" s="18">
        <v>267904794</v>
      </c>
      <c r="R16" s="18">
        <v>319683220.65</v>
      </c>
      <c r="S16" s="18">
        <v>348684097.98</v>
      </c>
      <c r="T16" s="18">
        <v>313832818.94</v>
      </c>
      <c r="U16" s="18">
        <v>400053133.16999996</v>
      </c>
      <c r="V16" s="18">
        <v>284294930.01</v>
      </c>
      <c r="W16" s="18">
        <v>236338796.52000004</v>
      </c>
    </row>
    <row r="17" spans="1:23" s="15" customFormat="1" ht="18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0</v>
      </c>
    </row>
    <row r="18" spans="1:23" s="15" customFormat="1" ht="18" customHeight="1">
      <c r="A18" s="13" t="s">
        <v>10</v>
      </c>
      <c r="B18" s="14">
        <f aca="true" t="shared" si="1" ref="B18:M18">SUM(B20:B27)</f>
        <v>13870119106</v>
      </c>
      <c r="C18" s="14">
        <f t="shared" si="1"/>
        <v>15452950193</v>
      </c>
      <c r="D18" s="14">
        <f t="shared" si="1"/>
        <v>18382923722</v>
      </c>
      <c r="E18" s="14">
        <f t="shared" si="1"/>
        <v>18382364809</v>
      </c>
      <c r="F18" s="14">
        <f t="shared" si="1"/>
        <v>21029481590</v>
      </c>
      <c r="G18" s="14">
        <f t="shared" si="1"/>
        <v>23676184566</v>
      </c>
      <c r="H18" s="14">
        <f t="shared" si="1"/>
        <v>27235302599</v>
      </c>
      <c r="I18" s="14">
        <f t="shared" si="1"/>
        <v>30800961431</v>
      </c>
      <c r="J18" s="14">
        <f t="shared" si="1"/>
        <v>33544168147</v>
      </c>
      <c r="K18" s="14">
        <f t="shared" si="1"/>
        <v>41334163062</v>
      </c>
      <c r="L18" s="14">
        <f t="shared" si="1"/>
        <v>46707302451</v>
      </c>
      <c r="M18" s="14">
        <f t="shared" si="1"/>
        <v>54141138874</v>
      </c>
      <c r="N18" s="14">
        <v>61301905505</v>
      </c>
      <c r="O18" s="14">
        <f>SUM(O20:O27)</f>
        <v>67523626655</v>
      </c>
      <c r="P18" s="14">
        <v>77240610718</v>
      </c>
      <c r="Q18" s="14">
        <v>88222586602</v>
      </c>
      <c r="R18" s="14">
        <v>101800370309.35005</v>
      </c>
      <c r="S18" s="14">
        <v>117561247131.76996</v>
      </c>
      <c r="T18" s="14">
        <v>131994294322.86995</v>
      </c>
      <c r="U18" s="14">
        <v>146182776379.19998</v>
      </c>
      <c r="V18" s="14">
        <v>157024495474.99</v>
      </c>
      <c r="W18" s="14">
        <v>159650844312.55</v>
      </c>
    </row>
    <row r="19" spans="1:23" s="15" customFormat="1" ht="6.75" customHeigh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</row>
    <row r="20" spans="1:23" s="19" customFormat="1" ht="18" customHeight="1">
      <c r="A20" s="16" t="s">
        <v>11</v>
      </c>
      <c r="B20" s="17">
        <v>9387743919</v>
      </c>
      <c r="C20" s="17">
        <v>9806513565</v>
      </c>
      <c r="D20" s="17">
        <v>12484499508</v>
      </c>
      <c r="E20" s="17">
        <v>12171297085</v>
      </c>
      <c r="F20" s="17">
        <v>14711309502</v>
      </c>
      <c r="G20" s="17">
        <v>16423601339</v>
      </c>
      <c r="H20" s="17">
        <v>18649085294</v>
      </c>
      <c r="I20" s="17">
        <v>20947162876</v>
      </c>
      <c r="J20" s="17">
        <v>22908420638</v>
      </c>
      <c r="K20" s="17">
        <v>27341457193</v>
      </c>
      <c r="L20" s="17">
        <v>31224249215</v>
      </c>
      <c r="M20" s="18">
        <v>33829634835</v>
      </c>
      <c r="N20" s="18">
        <v>38108654473</v>
      </c>
      <c r="O20" s="18">
        <v>41931831058</v>
      </c>
      <c r="P20" s="18">
        <v>48079956632</v>
      </c>
      <c r="Q20" s="18">
        <v>51197066333</v>
      </c>
      <c r="R20" s="18">
        <v>59870819086.190025</v>
      </c>
      <c r="S20" s="18">
        <v>66387529916.479965</v>
      </c>
      <c r="T20" s="18">
        <v>71429861480.01996</v>
      </c>
      <c r="U20" s="18">
        <v>79398670431.24998</v>
      </c>
      <c r="V20" s="18">
        <v>88822688337.31</v>
      </c>
      <c r="W20" s="18">
        <v>93595396885.45999</v>
      </c>
    </row>
    <row r="21" spans="1:23" s="19" customFormat="1" ht="18" customHeight="1">
      <c r="A21" s="16" t="s">
        <v>12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792220061</v>
      </c>
      <c r="H21" s="17">
        <v>804287941</v>
      </c>
      <c r="I21" s="17">
        <v>1166193946</v>
      </c>
      <c r="J21" s="17">
        <v>2024474062</v>
      </c>
      <c r="K21" s="17">
        <v>6114542599</v>
      </c>
      <c r="L21" s="17">
        <v>6230844050</v>
      </c>
      <c r="M21" s="18">
        <v>9802180064</v>
      </c>
      <c r="N21" s="18">
        <v>11052110877</v>
      </c>
      <c r="O21" s="18">
        <v>13001347047</v>
      </c>
      <c r="P21" s="18">
        <v>14408645722</v>
      </c>
      <c r="Q21" s="18">
        <v>16522084266</v>
      </c>
      <c r="R21" s="18">
        <v>19918732077.070007</v>
      </c>
      <c r="S21" s="18">
        <v>24865666531.55</v>
      </c>
      <c r="T21" s="18">
        <v>28808195195.45999</v>
      </c>
      <c r="U21" s="18">
        <v>31594446923</v>
      </c>
      <c r="V21" s="18">
        <v>31179558265.29</v>
      </c>
      <c r="W21" s="18">
        <v>31466786447.23</v>
      </c>
    </row>
    <row r="22" spans="1:23" s="19" customFormat="1" ht="18" customHeight="1">
      <c r="A22" s="16" t="s">
        <v>13</v>
      </c>
      <c r="B22" s="17">
        <v>2874688090</v>
      </c>
      <c r="C22" s="17">
        <v>3006996254</v>
      </c>
      <c r="D22" s="17">
        <v>3208873396</v>
      </c>
      <c r="E22" s="17">
        <v>3246350574</v>
      </c>
      <c r="F22" s="17">
        <v>3243063022</v>
      </c>
      <c r="G22" s="17">
        <v>3768004126</v>
      </c>
      <c r="H22" s="17">
        <v>4928148941</v>
      </c>
      <c r="I22" s="17">
        <v>5996349298</v>
      </c>
      <c r="J22" s="17">
        <v>6480443486</v>
      </c>
      <c r="K22" s="17">
        <v>5765489276</v>
      </c>
      <c r="L22" s="17">
        <v>6841315447</v>
      </c>
      <c r="M22" s="18">
        <v>7861764430</v>
      </c>
      <c r="N22" s="18">
        <v>8401348276</v>
      </c>
      <c r="O22" s="18">
        <v>9238086734</v>
      </c>
      <c r="P22" s="18">
        <v>11212786097</v>
      </c>
      <c r="Q22" s="18">
        <v>16414289360</v>
      </c>
      <c r="R22" s="18">
        <v>17837430950.490013</v>
      </c>
      <c r="S22" s="18">
        <v>22151187387.68999</v>
      </c>
      <c r="T22" s="18">
        <v>27647826690.359993</v>
      </c>
      <c r="U22" s="18">
        <v>30901088920.859997</v>
      </c>
      <c r="V22" s="18">
        <v>32772676305.650005</v>
      </c>
      <c r="W22" s="18">
        <v>29818847242.500027</v>
      </c>
    </row>
    <row r="23" spans="1:23" s="19" customFormat="1" ht="18" customHeight="1">
      <c r="A23" s="16" t="s">
        <v>14</v>
      </c>
      <c r="B23" s="17">
        <v>1341083459</v>
      </c>
      <c r="C23" s="17">
        <v>2003139660</v>
      </c>
      <c r="D23" s="17">
        <v>1817092836</v>
      </c>
      <c r="E23" s="17">
        <v>1982459057</v>
      </c>
      <c r="F23" s="17">
        <v>2136964806</v>
      </c>
      <c r="G23" s="17">
        <v>1550182672</v>
      </c>
      <c r="H23" s="17">
        <v>1557334562</v>
      </c>
      <c r="I23" s="17">
        <v>1700874497</v>
      </c>
      <c r="J23" s="17">
        <v>1421366311</v>
      </c>
      <c r="K23" s="17">
        <v>1212359262</v>
      </c>
      <c r="L23" s="17">
        <v>1214112416</v>
      </c>
      <c r="M23" s="18">
        <v>1202639144</v>
      </c>
      <c r="N23" s="18">
        <v>1642777272</v>
      </c>
      <c r="O23" s="18">
        <v>1528319110</v>
      </c>
      <c r="P23" s="18">
        <v>1582062241</v>
      </c>
      <c r="Q23" s="18">
        <v>1816377304</v>
      </c>
      <c r="R23" s="18">
        <v>1887015177.5900002</v>
      </c>
      <c r="S23" s="18">
        <v>2040459779.8300002</v>
      </c>
      <c r="T23" s="18">
        <v>1926398398.5700002</v>
      </c>
      <c r="U23" s="18">
        <v>2043641583.9800005</v>
      </c>
      <c r="V23" s="18">
        <v>2165648175.68</v>
      </c>
      <c r="W23" s="18">
        <v>1.4551915228366852E-11</v>
      </c>
    </row>
    <row r="24" spans="1:23" s="19" customFormat="1" ht="18" customHeight="1">
      <c r="A24" s="16" t="s">
        <v>15</v>
      </c>
      <c r="B24" s="17">
        <v>210130332</v>
      </c>
      <c r="C24" s="17">
        <v>514635909</v>
      </c>
      <c r="D24" s="17">
        <v>688783338</v>
      </c>
      <c r="E24" s="17">
        <v>817542273</v>
      </c>
      <c r="F24" s="17">
        <v>757159990</v>
      </c>
      <c r="G24" s="17">
        <v>941414794</v>
      </c>
      <c r="H24" s="17">
        <v>1044609234</v>
      </c>
      <c r="I24" s="17">
        <v>789025912</v>
      </c>
      <c r="J24" s="17">
        <v>525794589</v>
      </c>
      <c r="K24" s="17">
        <v>582486375</v>
      </c>
      <c r="L24" s="17">
        <v>709886809</v>
      </c>
      <c r="M24" s="18">
        <v>832880480</v>
      </c>
      <c r="N24" s="18">
        <v>861560470</v>
      </c>
      <c r="O24" s="18">
        <v>975226865</v>
      </c>
      <c r="P24" s="18">
        <v>1009560011</v>
      </c>
      <c r="Q24" s="18">
        <v>985928966</v>
      </c>
      <c r="R24" s="18">
        <v>965642132.2299998</v>
      </c>
      <c r="S24" s="18">
        <v>918792437.8</v>
      </c>
      <c r="T24" s="18">
        <v>811674951.7999997</v>
      </c>
      <c r="U24" s="18">
        <v>764342228.9000002</v>
      </c>
      <c r="V24" s="18">
        <v>676264820.32</v>
      </c>
      <c r="W24" s="18">
        <v>1.4551915228366852E-11</v>
      </c>
    </row>
    <row r="25" spans="1:23" s="19" customFormat="1" ht="18" customHeight="1">
      <c r="A25" s="16" t="s">
        <v>33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>
        <v>3357273439.709999</v>
      </c>
    </row>
    <row r="26" spans="1:23" s="19" customFormat="1" ht="18" customHeight="1">
      <c r="A26" s="16" t="s">
        <v>16</v>
      </c>
      <c r="B26" s="17">
        <v>0</v>
      </c>
      <c r="C26" s="17">
        <v>58535998</v>
      </c>
      <c r="D26" s="17">
        <v>88967002</v>
      </c>
      <c r="E26" s="17">
        <v>83108778</v>
      </c>
      <c r="F26" s="17">
        <v>87434510</v>
      </c>
      <c r="G26" s="17">
        <v>69374126</v>
      </c>
      <c r="H26" s="17">
        <v>89092321</v>
      </c>
      <c r="I26" s="17">
        <v>80107831</v>
      </c>
      <c r="J26" s="17">
        <v>59080236</v>
      </c>
      <c r="K26" s="17">
        <v>105669223</v>
      </c>
      <c r="L26" s="17">
        <v>156949330</v>
      </c>
      <c r="M26" s="18">
        <v>291475863</v>
      </c>
      <c r="N26" s="18">
        <v>817127597</v>
      </c>
      <c r="O26" s="18">
        <v>321677882</v>
      </c>
      <c r="P26" s="18">
        <v>286972850</v>
      </c>
      <c r="Q26" s="18">
        <v>428578755</v>
      </c>
      <c r="R26" s="18">
        <v>578367382.53</v>
      </c>
      <c r="S26" s="18">
        <v>481832616.64000005</v>
      </c>
      <c r="T26" s="18">
        <v>627195086.53</v>
      </c>
      <c r="U26" s="18">
        <v>675469917.6800001</v>
      </c>
      <c r="V26" s="18">
        <v>704865117.0899999</v>
      </c>
      <c r="W26" s="18">
        <v>537702350.67</v>
      </c>
    </row>
    <row r="27" spans="1:23" s="19" customFormat="1" ht="18" customHeight="1">
      <c r="A27" s="16" t="s">
        <v>17</v>
      </c>
      <c r="B27" s="17">
        <v>56473306</v>
      </c>
      <c r="C27" s="17">
        <v>63128807</v>
      </c>
      <c r="D27" s="17">
        <v>94707642</v>
      </c>
      <c r="E27" s="17">
        <v>81607042</v>
      </c>
      <c r="F27" s="17">
        <v>93549760</v>
      </c>
      <c r="G27" s="17">
        <v>131387448</v>
      </c>
      <c r="H27" s="17">
        <v>162744306</v>
      </c>
      <c r="I27" s="17">
        <v>121247071</v>
      </c>
      <c r="J27" s="17">
        <v>124588825</v>
      </c>
      <c r="K27" s="17">
        <v>212159134</v>
      </c>
      <c r="L27" s="17">
        <v>329945184</v>
      </c>
      <c r="M27" s="18">
        <v>320564058</v>
      </c>
      <c r="N27" s="18">
        <v>418326540</v>
      </c>
      <c r="O27" s="18">
        <v>527137959</v>
      </c>
      <c r="P27" s="18">
        <v>660627165</v>
      </c>
      <c r="Q27" s="18">
        <v>858261618</v>
      </c>
      <c r="R27" s="18">
        <v>742363503.2499999</v>
      </c>
      <c r="S27" s="18">
        <v>715778461.78</v>
      </c>
      <c r="T27" s="18">
        <v>743142520.1300001</v>
      </c>
      <c r="U27" s="18">
        <v>805116373.53</v>
      </c>
      <c r="V27" s="18">
        <v>702794453.6500001</v>
      </c>
      <c r="W27" s="18">
        <v>653963905.2699999</v>
      </c>
    </row>
    <row r="28" spans="1:23" s="19" customFormat="1" ht="23.25" customHeight="1">
      <c r="A28" s="16" t="s">
        <v>34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>
        <v>220874041.71000004</v>
      </c>
    </row>
    <row r="29" spans="1:23" s="15" customFormat="1" ht="18" customHeigh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1:23" s="15" customFormat="1" ht="18" customHeight="1">
      <c r="A30" s="13" t="s">
        <v>18</v>
      </c>
      <c r="B30" s="14">
        <f aca="true" t="shared" si="2" ref="B30:M30">SUM(B32:B35)</f>
        <v>502100372</v>
      </c>
      <c r="C30" s="14">
        <f t="shared" si="2"/>
        <v>710314278</v>
      </c>
      <c r="D30" s="14">
        <f t="shared" si="2"/>
        <v>936981856</v>
      </c>
      <c r="E30" s="14">
        <f t="shared" si="2"/>
        <v>1099783565</v>
      </c>
      <c r="F30" s="14">
        <f t="shared" si="2"/>
        <v>1037403034</v>
      </c>
      <c r="G30" s="14">
        <f t="shared" si="2"/>
        <v>1116972870</v>
      </c>
      <c r="H30" s="14">
        <f t="shared" si="2"/>
        <v>1260681596</v>
      </c>
      <c r="I30" s="14">
        <f t="shared" si="2"/>
        <v>1224816759</v>
      </c>
      <c r="J30" s="14">
        <f t="shared" si="2"/>
        <v>1159022797</v>
      </c>
      <c r="K30" s="14">
        <f t="shared" si="2"/>
        <v>1649916229</v>
      </c>
      <c r="L30" s="14">
        <f t="shared" si="2"/>
        <v>2022200281</v>
      </c>
      <c r="M30" s="14">
        <f t="shared" si="2"/>
        <v>2168145683</v>
      </c>
      <c r="N30" s="14">
        <v>2801822784</v>
      </c>
      <c r="O30" s="14">
        <f>SUM(O32:O35)</f>
        <v>3140731924</v>
      </c>
      <c r="P30" s="14">
        <v>3471330342</v>
      </c>
      <c r="Q30" s="14">
        <v>4267372602</v>
      </c>
      <c r="R30" s="14">
        <v>3563186386.6300006</v>
      </c>
      <c r="S30" s="14">
        <v>4608411854.440001</v>
      </c>
      <c r="T30" s="14">
        <v>5082796261.5</v>
      </c>
      <c r="U30" s="14">
        <v>5087218610.919999</v>
      </c>
      <c r="V30" s="14">
        <v>4410177777.14</v>
      </c>
      <c r="W30" s="14">
        <v>4492935628.96</v>
      </c>
    </row>
    <row r="31" spans="1:23" s="19" customFormat="1" ht="6.75" customHeight="1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23" s="19" customFormat="1" ht="18" customHeight="1">
      <c r="A32" s="16" t="s">
        <v>19</v>
      </c>
      <c r="B32" s="17">
        <v>400410857</v>
      </c>
      <c r="C32" s="17">
        <v>378040985</v>
      </c>
      <c r="D32" s="17">
        <v>575729091</v>
      </c>
      <c r="E32" s="17">
        <v>722125119</v>
      </c>
      <c r="F32" s="17">
        <v>600480900</v>
      </c>
      <c r="G32" s="17">
        <v>570643392</v>
      </c>
      <c r="H32" s="17">
        <v>615930031</v>
      </c>
      <c r="I32" s="17">
        <v>519590226</v>
      </c>
      <c r="J32" s="17">
        <v>481797985</v>
      </c>
      <c r="K32" s="17">
        <v>628651953</v>
      </c>
      <c r="L32" s="17">
        <v>678772211</v>
      </c>
      <c r="M32" s="18">
        <v>741064394</v>
      </c>
      <c r="N32" s="18">
        <v>836136091</v>
      </c>
      <c r="O32" s="18">
        <v>1006136203</v>
      </c>
      <c r="P32" s="18">
        <v>1040873133</v>
      </c>
      <c r="Q32" s="18">
        <v>1286207993</v>
      </c>
      <c r="R32" s="18">
        <v>1242480189.0500002</v>
      </c>
      <c r="S32" s="18">
        <v>1382502293.3400002</v>
      </c>
      <c r="T32" s="18">
        <v>1656401048.6100001</v>
      </c>
      <c r="U32" s="18">
        <v>1534618930.66</v>
      </c>
      <c r="V32" s="18">
        <v>1761249348.9500003</v>
      </c>
      <c r="W32" s="18">
        <v>1765335983.3600001</v>
      </c>
    </row>
    <row r="33" spans="1:23" s="19" customFormat="1" ht="18" customHeight="1">
      <c r="A33" s="16" t="s">
        <v>20</v>
      </c>
      <c r="B33" s="17">
        <v>101689515</v>
      </c>
      <c r="C33" s="17">
        <v>172945697</v>
      </c>
      <c r="D33" s="17">
        <v>199046673</v>
      </c>
      <c r="E33" s="17">
        <v>195600161</v>
      </c>
      <c r="F33" s="17">
        <v>250236018</v>
      </c>
      <c r="G33" s="17">
        <v>217026924</v>
      </c>
      <c r="H33" s="17">
        <v>287243993</v>
      </c>
      <c r="I33" s="17">
        <v>324578739</v>
      </c>
      <c r="J33" s="17">
        <v>316106247</v>
      </c>
      <c r="K33" s="17">
        <v>398450738</v>
      </c>
      <c r="L33" s="17">
        <v>484209653</v>
      </c>
      <c r="M33" s="18">
        <v>472895802</v>
      </c>
      <c r="N33" s="18">
        <v>628451066</v>
      </c>
      <c r="O33" s="18">
        <v>542137391</v>
      </c>
      <c r="P33" s="18">
        <v>679638046</v>
      </c>
      <c r="Q33" s="18">
        <v>724805807</v>
      </c>
      <c r="R33" s="18">
        <v>758480818.5699999</v>
      </c>
      <c r="S33" s="18">
        <v>1010354369.0400002</v>
      </c>
      <c r="T33" s="18">
        <v>881343531.6300001</v>
      </c>
      <c r="U33" s="18">
        <v>1047326893.96</v>
      </c>
      <c r="V33" s="18">
        <v>929423542.66</v>
      </c>
      <c r="W33" s="18">
        <v>898377642.8900001</v>
      </c>
    </row>
    <row r="34" spans="1:23" s="19" customFormat="1" ht="18" customHeight="1">
      <c r="A34" s="16" t="s">
        <v>21</v>
      </c>
      <c r="B34" s="17">
        <v>0</v>
      </c>
      <c r="C34" s="17">
        <v>159327596</v>
      </c>
      <c r="D34" s="17">
        <v>162206092</v>
      </c>
      <c r="E34" s="17">
        <v>182058285</v>
      </c>
      <c r="F34" s="17">
        <v>186686116</v>
      </c>
      <c r="G34" s="17">
        <v>263736998</v>
      </c>
      <c r="H34" s="17">
        <v>242447521</v>
      </c>
      <c r="I34" s="17">
        <v>290870132</v>
      </c>
      <c r="J34" s="17">
        <v>287112819</v>
      </c>
      <c r="K34" s="17">
        <v>440454070</v>
      </c>
      <c r="L34" s="17">
        <v>591632564</v>
      </c>
      <c r="M34" s="18">
        <v>653482141</v>
      </c>
      <c r="N34" s="18">
        <v>867260409</v>
      </c>
      <c r="O34" s="18">
        <v>995788976</v>
      </c>
      <c r="P34" s="18">
        <v>1044408989</v>
      </c>
      <c r="Q34" s="18">
        <v>1407141454</v>
      </c>
      <c r="R34" s="18">
        <v>1033693463.0500004</v>
      </c>
      <c r="S34" s="18">
        <v>1766746277.2500005</v>
      </c>
      <c r="T34" s="18">
        <v>2065623321.2600002</v>
      </c>
      <c r="U34" s="18">
        <v>2153922028.66</v>
      </c>
      <c r="V34" s="18">
        <v>1399022224.04</v>
      </c>
      <c r="W34" s="18">
        <v>1607050092.77</v>
      </c>
    </row>
    <row r="35" spans="1:23" s="19" customFormat="1" ht="18" customHeight="1">
      <c r="A35" s="16" t="s">
        <v>22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65565556</v>
      </c>
      <c r="H35" s="17">
        <v>115060051</v>
      </c>
      <c r="I35" s="17">
        <v>89777662</v>
      </c>
      <c r="J35" s="17">
        <v>74005746</v>
      </c>
      <c r="K35" s="17">
        <v>182359468</v>
      </c>
      <c r="L35" s="17">
        <v>267585853</v>
      </c>
      <c r="M35" s="18">
        <v>300703346</v>
      </c>
      <c r="N35" s="18">
        <v>469975218</v>
      </c>
      <c r="O35" s="18">
        <v>596669354</v>
      </c>
      <c r="P35" s="18">
        <v>706410174</v>
      </c>
      <c r="Q35" s="18">
        <v>693742449</v>
      </c>
      <c r="R35" s="18">
        <v>420548325.42999995</v>
      </c>
      <c r="S35" s="18">
        <v>295421510.31999993</v>
      </c>
      <c r="T35" s="18">
        <v>300800653.4</v>
      </c>
      <c r="U35" s="18">
        <v>203826972.15999997</v>
      </c>
      <c r="V35" s="18">
        <v>209816661.9</v>
      </c>
      <c r="W35" s="18">
        <v>222171909.94</v>
      </c>
    </row>
    <row r="36" spans="1:23" s="19" customFormat="1" ht="18" customHeight="1">
      <c r="A36" s="21" t="s">
        <v>23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8"/>
      <c r="O36" s="18"/>
      <c r="P36" s="18"/>
      <c r="Q36" s="18">
        <v>155474899</v>
      </c>
      <c r="R36" s="18">
        <v>107983590.53</v>
      </c>
      <c r="S36" s="18">
        <v>153387404.49</v>
      </c>
      <c r="T36" s="18">
        <v>178627706.60000002</v>
      </c>
      <c r="U36" s="18">
        <v>147523785.48</v>
      </c>
      <c r="V36" s="18">
        <v>110665999.59</v>
      </c>
      <c r="W36" s="18">
        <v>0</v>
      </c>
    </row>
    <row r="37" spans="1:23" s="19" customFormat="1" ht="18" customHeight="1">
      <c r="A37" s="21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3" s="15" customFormat="1" ht="18" customHeight="1">
      <c r="A38" s="13" t="s">
        <v>24</v>
      </c>
      <c r="B38" s="14">
        <f aca="true" t="shared" si="3" ref="B38:M38">SUM(B40:B46)</f>
        <v>4227911117</v>
      </c>
      <c r="C38" s="14">
        <f t="shared" si="3"/>
        <v>4670317394</v>
      </c>
      <c r="D38" s="14">
        <f t="shared" si="3"/>
        <v>4735030173</v>
      </c>
      <c r="E38" s="14">
        <f t="shared" si="3"/>
        <v>4505715017</v>
      </c>
      <c r="F38" s="14">
        <f t="shared" si="3"/>
        <v>5569414466</v>
      </c>
      <c r="G38" s="14">
        <f t="shared" si="3"/>
        <v>5847634587</v>
      </c>
      <c r="H38" s="14">
        <f t="shared" si="3"/>
        <v>6695295751</v>
      </c>
      <c r="I38" s="14">
        <f t="shared" si="3"/>
        <v>6468418376</v>
      </c>
      <c r="J38" s="14">
        <f t="shared" si="3"/>
        <v>6483361913</v>
      </c>
      <c r="K38" s="14">
        <f t="shared" si="3"/>
        <v>8037395203</v>
      </c>
      <c r="L38" s="14">
        <f t="shared" si="3"/>
        <v>10255804938</v>
      </c>
      <c r="M38" s="14">
        <f t="shared" si="3"/>
        <v>10234553345</v>
      </c>
      <c r="N38" s="14">
        <v>12660440177</v>
      </c>
      <c r="O38" s="14">
        <f>SUM(O40:O46)</f>
        <v>13472091813</v>
      </c>
      <c r="P38" s="14">
        <v>15313414837</v>
      </c>
      <c r="Q38" s="14">
        <v>18688358415</v>
      </c>
      <c r="R38" s="14">
        <v>17615624776.37</v>
      </c>
      <c r="S38" s="14">
        <v>19140822085.16</v>
      </c>
      <c r="T38" s="14">
        <v>20620257570.33</v>
      </c>
      <c r="U38" s="14">
        <v>22096670867.66</v>
      </c>
      <c r="V38" s="14">
        <v>22128963279.920002</v>
      </c>
      <c r="W38" s="14">
        <v>27927657369.89</v>
      </c>
    </row>
    <row r="39" spans="1:23" s="15" customFormat="1" ht="6.75" customHeight="1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</row>
    <row r="40" spans="1:23" s="19" customFormat="1" ht="18" customHeight="1">
      <c r="A40" s="16" t="s">
        <v>25</v>
      </c>
      <c r="B40" s="17">
        <v>2257939855</v>
      </c>
      <c r="C40" s="17">
        <v>2243888610</v>
      </c>
      <c r="D40" s="17">
        <v>2383074170</v>
      </c>
      <c r="E40" s="17">
        <v>2301981899</v>
      </c>
      <c r="F40" s="17">
        <v>2735604198</v>
      </c>
      <c r="G40" s="17">
        <v>2537584586</v>
      </c>
      <c r="H40" s="17">
        <v>3033917246</v>
      </c>
      <c r="I40" s="17">
        <v>2703857511</v>
      </c>
      <c r="J40" s="17">
        <v>2839262959</v>
      </c>
      <c r="K40" s="17">
        <v>3595910866</v>
      </c>
      <c r="L40" s="17">
        <v>4259714417</v>
      </c>
      <c r="M40" s="18">
        <v>4275990799</v>
      </c>
      <c r="N40" s="18">
        <v>4764462736</v>
      </c>
      <c r="O40" s="18">
        <v>5626510692</v>
      </c>
      <c r="P40" s="18">
        <v>1863775178</v>
      </c>
      <c r="Q40" s="18">
        <v>2164482469</v>
      </c>
      <c r="R40" s="18">
        <v>1723648783.64</v>
      </c>
      <c r="S40" s="18">
        <v>1607917341.0600002</v>
      </c>
      <c r="T40" s="18">
        <v>1827453719.6599998</v>
      </c>
      <c r="U40" s="18">
        <v>2002895949.4499998</v>
      </c>
      <c r="V40" s="18">
        <v>1987140876.8300004</v>
      </c>
      <c r="W40" s="18">
        <v>1858933334.85</v>
      </c>
    </row>
    <row r="41" spans="1:23" s="19" customFormat="1" ht="18" customHeight="1">
      <c r="A41" s="16" t="s">
        <v>26</v>
      </c>
      <c r="B41" s="17">
        <v>1194654388</v>
      </c>
      <c r="C41" s="17">
        <v>1415361560</v>
      </c>
      <c r="D41" s="17">
        <v>1456980594</v>
      </c>
      <c r="E41" s="17">
        <v>1338239333</v>
      </c>
      <c r="F41" s="17">
        <v>1599372507</v>
      </c>
      <c r="G41" s="17">
        <v>1639964641</v>
      </c>
      <c r="H41" s="17">
        <v>1880573416</v>
      </c>
      <c r="I41" s="17">
        <v>1658123307</v>
      </c>
      <c r="J41" s="17">
        <v>1423227902</v>
      </c>
      <c r="K41" s="17">
        <v>1746555391</v>
      </c>
      <c r="L41" s="17">
        <v>2057938432</v>
      </c>
      <c r="M41" s="18">
        <v>2274089323</v>
      </c>
      <c r="N41" s="18">
        <v>2568362652</v>
      </c>
      <c r="O41" s="18">
        <v>2739693896</v>
      </c>
      <c r="P41" s="18">
        <v>3009030495</v>
      </c>
      <c r="Q41" s="18">
        <v>3039222869</v>
      </c>
      <c r="R41" s="18">
        <v>3140012052.38</v>
      </c>
      <c r="S41" s="18">
        <v>3107804574.4300003</v>
      </c>
      <c r="T41" s="18">
        <v>3215295927.6800003</v>
      </c>
      <c r="U41" s="18">
        <v>3275429088.8199997</v>
      </c>
      <c r="V41" s="18">
        <v>3430082448.1899996</v>
      </c>
      <c r="W41" s="18">
        <v>3802772785.799999</v>
      </c>
    </row>
    <row r="42" spans="1:23" s="19" customFormat="1" ht="18" customHeight="1">
      <c r="A42" s="16" t="s">
        <v>27</v>
      </c>
      <c r="B42" s="17">
        <v>175912210</v>
      </c>
      <c r="C42" s="17">
        <v>264260929</v>
      </c>
      <c r="D42" s="17">
        <v>305803099</v>
      </c>
      <c r="E42" s="17">
        <v>285471176</v>
      </c>
      <c r="F42" s="17">
        <v>389549311</v>
      </c>
      <c r="G42" s="17">
        <v>351208756</v>
      </c>
      <c r="H42" s="17">
        <v>527812427</v>
      </c>
      <c r="I42" s="17">
        <v>539913532</v>
      </c>
      <c r="J42" s="17">
        <v>676738657</v>
      </c>
      <c r="K42" s="17">
        <v>747863829</v>
      </c>
      <c r="L42" s="17">
        <v>902775087</v>
      </c>
      <c r="M42" s="18">
        <v>883630566</v>
      </c>
      <c r="N42" s="18">
        <v>1385037825</v>
      </c>
      <c r="O42" s="18">
        <v>1748468249</v>
      </c>
      <c r="P42" s="18">
        <v>2133617500</v>
      </c>
      <c r="Q42" s="18">
        <v>2593780177</v>
      </c>
      <c r="R42" s="18">
        <v>2326711747.34</v>
      </c>
      <c r="S42" s="18">
        <v>2109103306.8199997</v>
      </c>
      <c r="T42" s="18">
        <v>2196522295.1799994</v>
      </c>
      <c r="U42" s="18">
        <v>2440657942.59</v>
      </c>
      <c r="V42" s="18">
        <v>2323707324.11</v>
      </c>
      <c r="W42" s="18">
        <v>2956397039.0500007</v>
      </c>
    </row>
    <row r="43" spans="1:23" s="19" customFormat="1" ht="18" customHeight="1">
      <c r="A43" s="16" t="s">
        <v>28</v>
      </c>
      <c r="B43" s="17">
        <v>57129249</v>
      </c>
      <c r="C43" s="17">
        <v>75587999</v>
      </c>
      <c r="D43" s="17">
        <v>84025282</v>
      </c>
      <c r="E43" s="17">
        <v>90356479</v>
      </c>
      <c r="F43" s="17">
        <v>97016319</v>
      </c>
      <c r="G43" s="17">
        <v>187764700</v>
      </c>
      <c r="H43" s="17">
        <v>246334831</v>
      </c>
      <c r="I43" s="17">
        <v>314910049</v>
      </c>
      <c r="J43" s="17">
        <v>420148862</v>
      </c>
      <c r="K43" s="17">
        <v>589929120</v>
      </c>
      <c r="L43" s="17">
        <v>921885381</v>
      </c>
      <c r="M43" s="18">
        <v>895039588</v>
      </c>
      <c r="N43" s="18">
        <v>988599558</v>
      </c>
      <c r="O43" s="18">
        <v>1445034762</v>
      </c>
      <c r="P43" s="18">
        <v>787447517</v>
      </c>
      <c r="Q43" s="18">
        <v>1024357404</v>
      </c>
      <c r="R43" s="18">
        <v>1008431373.86</v>
      </c>
      <c r="S43" s="18">
        <v>1293367159.1499999</v>
      </c>
      <c r="T43" s="18">
        <v>1202987743.7899997</v>
      </c>
      <c r="U43" s="18">
        <v>1278891165.1</v>
      </c>
      <c r="V43" s="18">
        <v>1627730178.8100002</v>
      </c>
      <c r="W43" s="18">
        <v>1797930107.14</v>
      </c>
    </row>
    <row r="44" spans="1:23" s="19" customFormat="1" ht="18" customHeight="1">
      <c r="A44" s="16" t="s">
        <v>29</v>
      </c>
      <c r="B44" s="17">
        <v>318948335</v>
      </c>
      <c r="C44" s="17">
        <v>390624364</v>
      </c>
      <c r="D44" s="17">
        <v>220581794</v>
      </c>
      <c r="E44" s="17">
        <v>231522372</v>
      </c>
      <c r="F44" s="17">
        <v>320088451</v>
      </c>
      <c r="G44" s="17">
        <v>652844879</v>
      </c>
      <c r="H44" s="17">
        <v>337830997</v>
      </c>
      <c r="I44" s="17">
        <v>341876838</v>
      </c>
      <c r="J44" s="17">
        <v>274299126</v>
      </c>
      <c r="K44" s="17">
        <v>333926640</v>
      </c>
      <c r="L44" s="17">
        <v>387179469</v>
      </c>
      <c r="M44" s="18">
        <v>471825328</v>
      </c>
      <c r="N44" s="18">
        <v>835135850</v>
      </c>
      <c r="O44" s="18">
        <v>444864165</v>
      </c>
      <c r="P44" s="18">
        <v>529603882</v>
      </c>
      <c r="Q44" s="18">
        <v>1741806677</v>
      </c>
      <c r="R44" s="18">
        <v>560539446.4100001</v>
      </c>
      <c r="S44" s="18">
        <v>632700658.7900001</v>
      </c>
      <c r="T44" s="18">
        <v>778944182.7800001</v>
      </c>
      <c r="U44" s="18">
        <v>714976324.99</v>
      </c>
      <c r="V44" s="18">
        <v>719741470.7700001</v>
      </c>
      <c r="W44" s="18">
        <v>803583387.1600002</v>
      </c>
    </row>
    <row r="45" spans="1:23" s="19" customFormat="1" ht="18" customHeight="1">
      <c r="A45" s="16" t="s">
        <v>30</v>
      </c>
      <c r="B45" s="17">
        <v>212718147</v>
      </c>
      <c r="C45" s="17">
        <v>241731146</v>
      </c>
      <c r="D45" s="17">
        <v>250147848</v>
      </c>
      <c r="E45" s="17">
        <v>223592134</v>
      </c>
      <c r="F45" s="17">
        <v>403564456</v>
      </c>
      <c r="G45" s="17">
        <v>442085656</v>
      </c>
      <c r="H45" s="17">
        <v>552406465</v>
      </c>
      <c r="I45" s="17">
        <v>775469510</v>
      </c>
      <c r="J45" s="17">
        <v>717221958</v>
      </c>
      <c r="K45" s="17">
        <v>849696280</v>
      </c>
      <c r="L45" s="17">
        <v>1025205576</v>
      </c>
      <c r="M45" s="18">
        <v>884321078</v>
      </c>
      <c r="N45" s="18">
        <v>945190868</v>
      </c>
      <c r="O45" s="18">
        <v>1221458636</v>
      </c>
      <c r="P45" s="18">
        <v>6397111580</v>
      </c>
      <c r="Q45" s="18">
        <v>7434079376</v>
      </c>
      <c r="R45" s="18">
        <v>8110322091.549999</v>
      </c>
      <c r="S45" s="18">
        <v>8187539194.249999</v>
      </c>
      <c r="T45" s="18">
        <v>9360695426.560001</v>
      </c>
      <c r="U45" s="18">
        <v>11176006144.829998</v>
      </c>
      <c r="V45" s="18">
        <v>10648697362.150002</v>
      </c>
      <c r="W45" s="18">
        <v>11429566850.880001</v>
      </c>
    </row>
    <row r="46" spans="1:23" s="19" customFormat="1" ht="29.25" customHeight="1">
      <c r="A46" s="16" t="s">
        <v>31</v>
      </c>
      <c r="B46" s="17">
        <v>10608933</v>
      </c>
      <c r="C46" s="17">
        <v>38862786</v>
      </c>
      <c r="D46" s="17">
        <v>34417386</v>
      </c>
      <c r="E46" s="17">
        <v>34551624</v>
      </c>
      <c r="F46" s="17">
        <v>24219224</v>
      </c>
      <c r="G46" s="17">
        <v>36181369</v>
      </c>
      <c r="H46" s="17">
        <v>116420369</v>
      </c>
      <c r="I46" s="17">
        <v>134267629</v>
      </c>
      <c r="J46" s="17">
        <v>132462449</v>
      </c>
      <c r="K46" s="17">
        <v>173513077</v>
      </c>
      <c r="L46" s="17">
        <v>701106576</v>
      </c>
      <c r="M46" s="18">
        <v>549656663</v>
      </c>
      <c r="N46" s="18">
        <v>1173650688</v>
      </c>
      <c r="O46" s="18">
        <v>246061413</v>
      </c>
      <c r="P46" s="18">
        <v>592828685</v>
      </c>
      <c r="Q46" s="18">
        <v>690629443</v>
      </c>
      <c r="R46" s="18">
        <v>745959281.19</v>
      </c>
      <c r="S46" s="18">
        <v>2202389850.66</v>
      </c>
      <c r="T46" s="18">
        <v>2038358274.6799998</v>
      </c>
      <c r="U46" s="18">
        <v>1207814251.8799999</v>
      </c>
      <c r="V46" s="18">
        <v>1391863619.06</v>
      </c>
      <c r="W46" s="18">
        <v>5278473865.01</v>
      </c>
    </row>
    <row r="47" spans="1:23" s="15" customFormat="1" ht="18" customHeight="1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</row>
    <row r="48" spans="1:23" s="25" customFormat="1" ht="14.25">
      <c r="A48" s="22" t="s">
        <v>32</v>
      </c>
      <c r="B48" s="23">
        <f aca="true" t="shared" si="4" ref="B48:M48">B8+B18+B38+B30</f>
        <v>20026479022</v>
      </c>
      <c r="C48" s="23">
        <f t="shared" si="4"/>
        <v>22453735437</v>
      </c>
      <c r="D48" s="23">
        <f t="shared" si="4"/>
        <v>26105650458</v>
      </c>
      <c r="E48" s="23">
        <f t="shared" si="4"/>
        <v>26335560929</v>
      </c>
      <c r="F48" s="23">
        <f t="shared" si="4"/>
        <v>30063995134</v>
      </c>
      <c r="G48" s="23">
        <f t="shared" si="4"/>
        <v>32963687898</v>
      </c>
      <c r="H48" s="23">
        <f t="shared" si="4"/>
        <v>38635021536</v>
      </c>
      <c r="I48" s="23">
        <f t="shared" si="4"/>
        <v>44445802948</v>
      </c>
      <c r="J48" s="23">
        <f t="shared" si="4"/>
        <v>44835896843</v>
      </c>
      <c r="K48" s="23">
        <f t="shared" si="4"/>
        <v>54898199805</v>
      </c>
      <c r="L48" s="23">
        <f t="shared" si="4"/>
        <v>63788432808</v>
      </c>
      <c r="M48" s="23">
        <f t="shared" si="4"/>
        <v>70980509283</v>
      </c>
      <c r="N48" s="23">
        <v>83086058244</v>
      </c>
      <c r="O48" s="23">
        <f>O8+O18+O38+O30</f>
        <v>90656224146</v>
      </c>
      <c r="P48" s="23">
        <v>108215131364</v>
      </c>
      <c r="Q48" s="24">
        <v>125925637770</v>
      </c>
      <c r="R48" s="24">
        <v>141413205984.21005</v>
      </c>
      <c r="S48" s="24">
        <v>154125421678.82996</v>
      </c>
      <c r="T48" s="24">
        <v>173674512242.95996</v>
      </c>
      <c r="U48" s="24">
        <v>186581353477.67</v>
      </c>
      <c r="V48" s="24">
        <v>205251509645.67</v>
      </c>
      <c r="W48" s="24">
        <v>203180731288.06</v>
      </c>
    </row>
    <row r="49" spans="1:20" s="19" customFormat="1" ht="13.5" thickBo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</row>
    <row r="50" spans="1:12" s="19" customFormat="1" ht="12.75">
      <c r="A50" s="16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1:12" s="19" customFormat="1" ht="18">
      <c r="A51" s="33" t="s">
        <v>37</v>
      </c>
      <c r="B51" s="34"/>
      <c r="C51" s="34"/>
      <c r="D51" s="34"/>
      <c r="E51" s="34"/>
      <c r="F51" s="34"/>
      <c r="G51" s="34"/>
      <c r="H51" s="34"/>
      <c r="I51" s="34"/>
      <c r="J51" s="18"/>
      <c r="K51" s="18"/>
      <c r="L51" s="17"/>
    </row>
  </sheetData>
  <mergeCells count="5">
    <mergeCell ref="A4:P4"/>
    <mergeCell ref="A2:W2"/>
    <mergeCell ref="A3:W3"/>
    <mergeCell ref="A51:I51"/>
    <mergeCell ref="A1:P1"/>
  </mergeCells>
  <printOptions horizontalCentered="1"/>
  <pageMargins left="0.2755905511811024" right="0.5118110236220472" top="0.2362204724409449" bottom="0.984251968503937" header="0.2362204724409449" footer="0.5118110236220472"/>
  <pageSetup fitToHeight="1" fitToWidth="1" horizontalDpi="600" verticalDpi="600" orientation="landscape" paperSize="9" scale="31" r:id="rId1"/>
  <headerFooter alignWithMargins="0">
    <oddHeader>&amp;L&amp;"Verdana,Negrito"&amp;8SECRETARIA DE ORÇAMENTO FEDERAL - SOF
SECRETARIA-ADJUNTA PARA ASSUNTOS FISCAIS - SEAFI&amp;"Arial,Normal"&amp;10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Brito</dc:creator>
  <cp:keywords/>
  <dc:description/>
  <cp:lastModifiedBy>Manuelita Falcão Brito</cp:lastModifiedBy>
  <dcterms:created xsi:type="dcterms:W3CDTF">2014-02-27T19:34:27Z</dcterms:created>
  <dcterms:modified xsi:type="dcterms:W3CDTF">2017-03-23T17:36:02Z</dcterms:modified>
  <cp:category/>
  <cp:version/>
  <cp:contentType/>
  <cp:contentStatus/>
</cp:coreProperties>
</file>