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MG\LICITAÇÕES\250.2024 - DNIT PE 12\PROPOSTA\"/>
    </mc:Choice>
  </mc:AlternateContent>
  <xr:revisionPtr revIDLastSave="0" documentId="13_ncr:1_{EEBF07F3-23AB-4638-85A7-7DEBB1B9907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A correta" sheetId="22" r:id="rId1"/>
    <sheet name="original" sheetId="10" r:id="rId2"/>
  </sheets>
  <definedNames>
    <definedName name="_xlnm.Print_Area" localSheetId="1">original!$A$1:$G$30</definedName>
    <definedName name="_xlnm.Print_Area" localSheetId="0">'TABELA correta'!$A$1:$G$54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22" l="1"/>
  <c r="E17" i="22"/>
  <c r="E18" i="22"/>
  <c r="E19" i="22"/>
  <c r="E20" i="22"/>
  <c r="E22" i="22"/>
  <c r="E23" i="22"/>
  <c r="E16" i="22"/>
  <c r="F23" i="22"/>
  <c r="F22" i="22"/>
  <c r="F21" i="22"/>
  <c r="F20" i="22"/>
  <c r="F19" i="22"/>
  <c r="F18" i="22"/>
  <c r="F17" i="22"/>
  <c r="F16" i="22"/>
  <c r="F25" i="22" l="1"/>
</calcChain>
</file>

<file path=xl/sharedStrings.xml><?xml version="1.0" encoding="utf-8"?>
<sst xmlns="http://schemas.openxmlformats.org/spreadsheetml/2006/main" count="122" uniqueCount="68">
  <si>
    <t>Item</t>
  </si>
  <si>
    <t>Descrição</t>
  </si>
  <si>
    <t>Unidade</t>
  </si>
  <si>
    <t>Quant.</t>
  </si>
  <si>
    <t>Valor Unitário (R$)</t>
  </si>
  <si>
    <t>Valor Total Máximo Aceitável (R$)</t>
  </si>
  <si>
    <t>Valor Total da Contratação R$</t>
  </si>
  <si>
    <t>R$ 514,49</t>
  </si>
  <si>
    <t>R$ 3.086,95</t>
  </si>
  <si>
    <t>R$ 726,82</t>
  </si>
  <si>
    <t>R$ 2.180,47</t>
  </si>
  <si>
    <t>Instalação/remoção de aparelhos de ar- condicionado, tipo split, com capacidade de 36.000 BTUs, conforme serviços especificados no Item 8.1 deste Termo de Referência. (sob demanda)</t>
  </si>
  <si>
    <t>R$ 839,18</t>
  </si>
  <si>
    <t>R$ 1.678,37</t>
  </si>
  <si>
    <t>R$ 1.092,25</t>
  </si>
  <si>
    <t>R$ 41.505,50</t>
  </si>
  <si>
    <t>Instalação/remoção de aparelhos de ar- condicionado, tipo splitão, com capacidade de 5 TR, conforme serviços especificados no Item 8.1 deste Termo de Referência. (sob demanda)</t>
  </si>
  <si>
    <t>R$ 2.133,33</t>
  </si>
  <si>
    <t>R$ 17.066,67</t>
  </si>
  <si>
    <t>Instalação/remoção de aparelhos de ar- condicionado, tipo splitão, com capacidade de 15 TR, conforme serviços especificados no Item 8.1 deste Termo de Referência. (sob demanda)</t>
  </si>
  <si>
    <t>R$ 3.993,33</t>
  </si>
  <si>
    <t>R$ 127.786,67</t>
  </si>
  <si>
    <t>R$ 128.827,50</t>
  </si>
  <si>
    <t>R$ 15.000,00</t>
  </si>
  <si>
    <t>R$ 180.000,00</t>
  </si>
  <si>
    <t>R$ 47.934,67</t>
  </si>
  <si>
    <t>TOTAL</t>
  </si>
  <si>
    <t>R$ 550.066,79</t>
  </si>
  <si>
    <t>Instalação/remoção de aparelhos de ar- condicionado, tipo split, com capacidade de 30.000 BTUs, conforme serviços especificados no Item 8.1 deste Termo de Referência. (sob demanda)</t>
  </si>
  <si>
    <t>Instalação/remoção de aparelhos de ar- condicionado, tipo split, com capacidade de 12.000 a 18.000 BTUs, conforme serviços especificados no Item 8.1 deste Termo de Referência. (sob demanda)</t>
  </si>
  <si>
    <t>Instalação/remoção de aparelhos de ar- condicionado, tipo split, com capacidade de 48.000 a 60.000 BTUs, conforme serviços especificados no Item 8.1 deste T ermo de Referência. (sob demanda)</t>
  </si>
  <si>
    <t>Estimativa de fornecimento e substituição / reposição de peças dos motores, compressores e serpentinas, por outras novas e originais. Este item não é objeto de lance.</t>
  </si>
  <si>
    <t>Manutenção preventiva e corretiva em aparelhos de ar condicionados, constantes da relação do subitem 8.2.3.7 deste Termo de Referência.</t>
  </si>
  <si>
    <t>Higienização e descontaminação dos dutos, através de equipamentos robotizado por escovação a seco. Sistema com 1.200 metros lineares de dutos. Análise microbiológica em 19 (Dezenove) pontos</t>
  </si>
  <si>
    <t>RUA LUIS ANTÔNIO NOGUEIRA – 426, Qd. 11, Lt. 14 – BAIRRO: RECREIO DE IPITANGA - CEP 42.700-650 - LAURO DE FREITAS - BA.</t>
  </si>
  <si>
    <t>JOSÉ MASCENA SOARES</t>
  </si>
  <si>
    <t>SÓCIO-DIRETOR</t>
  </si>
  <si>
    <t>ENGº ELETRICISTA CREA-BA 0505464560</t>
  </si>
  <si>
    <t>CPF: 569.027.865-34 / RG: 538936207</t>
  </si>
  <si>
    <t>MG AR CONDICIONADO</t>
  </si>
  <si>
    <t>CNPJ: 03.298.297/0001-01</t>
  </si>
  <si>
    <t>RESPONSAVEL LEGAL E TÉCNICO</t>
  </si>
  <si>
    <r>
      <t xml:space="preserve">Salvaador, </t>
    </r>
    <r>
      <rPr>
        <sz val="12"/>
        <color rgb="FFFF0000"/>
        <rFont val="Calibri"/>
        <family val="2"/>
        <scheme val="minor"/>
      </rPr>
      <t>XX</t>
    </r>
    <r>
      <rPr>
        <sz val="12"/>
        <rFont val="Calibri"/>
        <family val="2"/>
        <scheme val="minor"/>
      </rPr>
      <t xml:space="preserve"> de abril de 2025</t>
    </r>
  </si>
  <si>
    <t>MG AR CONDICIONADO - CNPJ: 03.298.297/0001-01</t>
  </si>
  <si>
    <t xml:space="preserve">E-mail: mg@mgarcon.com.br </t>
  </si>
  <si>
    <t>TEL (71) 987866128.</t>
  </si>
  <si>
    <t>Objeto: DEPARTAMENTO NACIONAL DE OBRAS CONTRA AS SECAS - DNOCS  / PREGÃO ELETRÔNICO Nº 90012/2024</t>
  </si>
  <si>
    <t>kapa</t>
  </si>
  <si>
    <t>CARTA PROPOSTA</t>
  </si>
  <si>
    <t>Contratação de empresa especializada para prestação de serviços contínuos de instalação, desinstalação e manutenção preventiva e corretiva em aparelhos de ares-condicionados tipo SPLIT, com fornecimento e substituição/reposição de peças sob demanda, componentes e acessórios, exceto os motores, compressores e serpentinas, serviços de limpeza robotizada por escovação a seco dos dutos de distribuição do ar condicionado e descontaminação na Administração Central do DNOCS.</t>
  </si>
  <si>
    <t>Segue abaixo os preços unitários e totais de cada item</t>
  </si>
  <si>
    <t>O prazo de validade da proposta é de 90 (noventa) dias, contados da data da apresentação da proposta.</t>
  </si>
  <si>
    <t>Declaramos que cumprimos as exigências de reserva de cargos para pessoa com deficiência e para reabilitado da Previdência Social, previstas em lei e em outras normas específicas.</t>
  </si>
  <si>
    <t>Declaramos que nossas propostas econômicas compreendem a integralidade dos custos para atendimento dos direitos trabalhistas assegurados na Constituição Federal, nas leis trabalhistas, nas normas infralegais, nas convenções coletivas de trabalho e nos termos de ajustamento de conduta vigentes na data de entrega das propostas.</t>
  </si>
  <si>
    <t>Declaramos que vistoriamos (ou renunciamos à vistoria técnica) o local onde será realizado o serviço e que somos detentores de todas as informações relativas à execução do objeto, tendo plena ciência de que não poderemos alegar em momento futuro quaisquer acréscimos de custos devidos a desconhecimento do local e de suas possíveis interferências e peculiaridades.</t>
  </si>
  <si>
    <t>Declaramos, inidoneidade para licitar ou contratar, enquanto perdurarem os motivos determinantes da punição ou até que seja promovida sua reabilitação perante a própria autoridade que aplicou a penalidade.</t>
  </si>
  <si>
    <t>Declaramos que no valor ofertado estão incluídas todas as despesas que, direta ou indiretamente, fazem parte do presente objeto, tais como gastos da empresa com suporte técnico e administrativo, tributos, impostos incidentes, taxas de administração, materiais, serviços, encargos sociais, seguros, bem como todos os encargos trabalhistas, previdenciários, fiscais, comerciais, fretes e quaisquer outros que incidam direta ou indiretamente na contratação do objeto desta Licitação.</t>
  </si>
  <si>
    <t>4.1 - ENCARGOS E BDI</t>
  </si>
  <si>
    <t xml:space="preserve">4.2 - PCD </t>
  </si>
  <si>
    <t>4.3 - DIREITOS TRABALHISTAS</t>
  </si>
  <si>
    <t>4.5 - INIDONEIDADE</t>
  </si>
  <si>
    <t>3.0 - VALIDADE</t>
  </si>
  <si>
    <t>4.0 - DECLARAÇÕES</t>
  </si>
  <si>
    <t>2.0 - PREÇOS UNITARIOS</t>
  </si>
  <si>
    <t>1.0 - OBJETO</t>
  </si>
  <si>
    <t>Lauro de Freitas, 04 de abril de 2025</t>
  </si>
  <si>
    <t>4.4 - VISTORIA</t>
  </si>
  <si>
    <t xml:space="preserve">Valor Total da Contratação R$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</si>
</sst>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&quot;R$&quot;\ #,##0.00"/>
  </numFmts>
  <fonts count="6" x14ac:knownFonts="1">
    <font>
      <sz val="10"/>
      <color rgb="FF000000"/>
      <name val="Times New Roman"/>
      <charset val="204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shrinkToFi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top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5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379730</xdr:colOff>
      <xdr:row>0</xdr:row>
      <xdr:rowOff>0</xdr:rowOff>
    </xdr:from>
    <xdr:ext cx="5967730" cy="9525"/>
    <xdr:sp macro="" textlink="">
      <xdr:nvSpPr>
        <xdr:cNvPr id="2" name="Shape 2">
          <a:extLst>
            <a:ext uri="{FF2B5EF4-FFF2-40B4-BE49-F238E27FC236}">
              <a16:creationId xmlns:a16="http://schemas.microsoft.com/office/drawing/2014/main" id="{C6589795-73CF-41B5-8C7E-BB3FA74EB560}"/>
            </a:ext>
          </a:extLst>
        </xdr:cNvPr>
        <xdr:cNvSpPr/>
      </xdr:nvSpPr>
      <xdr:spPr>
        <a:xfrm>
          <a:off x="903605" y="0"/>
          <a:ext cx="5967730" cy="9525"/>
        </a:xfrm>
        <a:custGeom>
          <a:avLst/>
          <a:gdLst/>
          <a:ahLst/>
          <a:cxnLst/>
          <a:rect l="0" t="0" r="0" b="0"/>
          <a:pathLst>
            <a:path w="5967730" h="9525">
              <a:moveTo>
                <a:pt x="5967476" y="0"/>
              </a:moveTo>
              <a:lnTo>
                <a:pt x="0" y="0"/>
              </a:lnTo>
              <a:lnTo>
                <a:pt x="0" y="9525"/>
              </a:lnTo>
              <a:lnTo>
                <a:pt x="5967476" y="9525"/>
              </a:lnTo>
              <a:lnTo>
                <a:pt x="5967476" y="0"/>
              </a:lnTo>
              <a:close/>
            </a:path>
          </a:pathLst>
        </a:custGeom>
        <a:solidFill>
          <a:srgbClr val="999999"/>
        </a:solidFill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379730</xdr:colOff>
      <xdr:row>0</xdr:row>
      <xdr:rowOff>0</xdr:rowOff>
    </xdr:from>
    <xdr:ext cx="5967730" cy="9525"/>
    <xdr:sp macro="" textlink="">
      <xdr:nvSpPr>
        <xdr:cNvPr id="2" name="Shape 2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0" y="0"/>
          <a:ext cx="5967730" cy="9525"/>
        </a:xfrm>
        <a:custGeom>
          <a:avLst/>
          <a:gdLst/>
          <a:ahLst/>
          <a:cxnLst/>
          <a:rect l="0" t="0" r="0" b="0"/>
          <a:pathLst>
            <a:path w="5967730" h="9525">
              <a:moveTo>
                <a:pt x="5967476" y="0"/>
              </a:moveTo>
              <a:lnTo>
                <a:pt x="0" y="0"/>
              </a:lnTo>
              <a:lnTo>
                <a:pt x="0" y="9525"/>
              </a:lnTo>
              <a:lnTo>
                <a:pt x="5967476" y="9525"/>
              </a:lnTo>
              <a:lnTo>
                <a:pt x="5967476" y="0"/>
              </a:lnTo>
              <a:close/>
            </a:path>
          </a:pathLst>
        </a:custGeom>
        <a:solidFill>
          <a:srgbClr val="999999"/>
        </a:solidFill>
      </xdr:spPr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4E6B8-56A5-40B7-8C9F-2C34864A8C73}">
  <dimension ref="A1:K54"/>
  <sheetViews>
    <sheetView tabSelected="1" view="pageBreakPreview" zoomScaleNormal="90" zoomScaleSheetLayoutView="100" workbookViewId="0">
      <selection activeCell="M19" sqref="M19"/>
    </sheetView>
  </sheetViews>
  <sheetFormatPr defaultRowHeight="15.75" x14ac:dyDescent="0.2"/>
  <cols>
    <col min="1" max="1" width="9.1640625" style="1" customWidth="1"/>
    <col min="2" max="2" width="50.1640625" style="2" customWidth="1"/>
    <col min="3" max="3" width="13.5" style="1" customWidth="1"/>
    <col min="4" max="4" width="10.5" style="1" customWidth="1"/>
    <col min="5" max="5" width="17" style="14" customWidth="1"/>
    <col min="6" max="6" width="19.33203125" style="14" customWidth="1"/>
    <col min="7" max="7" width="22.6640625" style="14" customWidth="1"/>
    <col min="8" max="8" width="0" style="1" hidden="1" customWidth="1"/>
    <col min="9" max="9" width="21" style="1" hidden="1" customWidth="1"/>
    <col min="10" max="10" width="16.1640625" style="1" hidden="1" customWidth="1"/>
    <col min="11" max="11" width="16.1640625" style="1" customWidth="1"/>
    <col min="12" max="16384" width="9.33203125" style="1"/>
  </cols>
  <sheetData>
    <row r="1" spans="1:11" ht="17.25" customHeight="1" x14ac:dyDescent="0.2">
      <c r="A1" s="2" t="s">
        <v>43</v>
      </c>
    </row>
    <row r="2" spans="1:11" ht="21" customHeight="1" x14ac:dyDescent="0.2">
      <c r="A2" s="2" t="s">
        <v>34</v>
      </c>
    </row>
    <row r="3" spans="1:11" ht="26.25" customHeight="1" x14ac:dyDescent="0.2">
      <c r="A3" s="2" t="s">
        <v>44</v>
      </c>
    </row>
    <row r="4" spans="1:11" ht="21" customHeight="1" x14ac:dyDescent="0.2">
      <c r="A4" s="2" t="s">
        <v>45</v>
      </c>
    </row>
    <row r="5" spans="1:11" ht="21" customHeight="1" x14ac:dyDescent="0.2">
      <c r="A5" s="2" t="s">
        <v>46</v>
      </c>
    </row>
    <row r="6" spans="1:11" ht="21" customHeight="1" x14ac:dyDescent="0.2">
      <c r="A6" s="2"/>
    </row>
    <row r="7" spans="1:11" ht="21" customHeight="1" x14ac:dyDescent="0.2">
      <c r="A7" s="32" t="s">
        <v>48</v>
      </c>
      <c r="B7" s="32"/>
      <c r="C7" s="32"/>
      <c r="D7" s="32"/>
      <c r="E7" s="32"/>
      <c r="F7" s="32"/>
      <c r="G7" s="32"/>
    </row>
    <row r="8" spans="1:11" ht="21" customHeight="1" x14ac:dyDescent="0.2">
      <c r="A8" s="2"/>
      <c r="B8" s="25"/>
      <c r="C8" s="25"/>
      <c r="D8" s="25"/>
      <c r="E8" s="25"/>
      <c r="F8" s="25"/>
    </row>
    <row r="9" spans="1:11" ht="21" customHeight="1" x14ac:dyDescent="0.2">
      <c r="A9" s="21" t="s">
        <v>64</v>
      </c>
      <c r="B9" s="25"/>
      <c r="C9" s="25"/>
      <c r="D9" s="25"/>
      <c r="E9" s="25"/>
      <c r="F9" s="25"/>
    </row>
    <row r="10" spans="1:11" ht="76.5" customHeight="1" x14ac:dyDescent="0.2">
      <c r="A10" s="30" t="s">
        <v>49</v>
      </c>
      <c r="B10" s="31"/>
      <c r="C10" s="31"/>
      <c r="D10" s="31"/>
      <c r="E10" s="31"/>
      <c r="F10" s="31"/>
      <c r="G10" s="31"/>
    </row>
    <row r="11" spans="1:11" ht="13.5" customHeight="1" x14ac:dyDescent="0.2">
      <c r="A11" s="2"/>
    </row>
    <row r="12" spans="1:11" ht="21" customHeight="1" x14ac:dyDescent="0.2">
      <c r="A12" s="21" t="s">
        <v>63</v>
      </c>
    </row>
    <row r="13" spans="1:11" ht="21" customHeight="1" x14ac:dyDescent="0.2">
      <c r="A13" s="2" t="s">
        <v>50</v>
      </c>
    </row>
    <row r="14" spans="1:11" ht="21.75" customHeight="1" x14ac:dyDescent="0.2"/>
    <row r="15" spans="1:11" ht="52.5" customHeight="1" x14ac:dyDescent="0.2">
      <c r="A15" s="9" t="s">
        <v>0</v>
      </c>
      <c r="B15" s="9" t="s">
        <v>1</v>
      </c>
      <c r="C15" s="9" t="s">
        <v>2</v>
      </c>
      <c r="D15" s="9" t="s">
        <v>3</v>
      </c>
      <c r="E15" s="17" t="s">
        <v>4</v>
      </c>
      <c r="F15" s="17" t="s">
        <v>5</v>
      </c>
      <c r="G15" s="17" t="s">
        <v>67</v>
      </c>
      <c r="H15" s="20" t="s">
        <v>47</v>
      </c>
    </row>
    <row r="16" spans="1:11" ht="91.5" customHeight="1" x14ac:dyDescent="0.2">
      <c r="A16" s="5">
        <v>1</v>
      </c>
      <c r="B16" s="6" t="s">
        <v>29</v>
      </c>
      <c r="C16" s="7" t="s">
        <v>2</v>
      </c>
      <c r="D16" s="8">
        <v>6</v>
      </c>
      <c r="E16" s="16">
        <f>I16*$H$16</f>
        <v>514.49</v>
      </c>
      <c r="F16" s="16">
        <f t="shared" ref="F16:F23" si="0">E16*D16</f>
        <v>3086.94</v>
      </c>
      <c r="G16" s="28">
        <f>F25*5</f>
        <v>2739500</v>
      </c>
      <c r="H16" s="20">
        <v>1</v>
      </c>
      <c r="I16" s="1" t="s">
        <v>7</v>
      </c>
      <c r="J16" s="1" t="s">
        <v>8</v>
      </c>
      <c r="K16" s="13"/>
    </row>
    <row r="17" spans="1:10" ht="102" customHeight="1" x14ac:dyDescent="0.2">
      <c r="A17" s="5">
        <v>2</v>
      </c>
      <c r="B17" s="6" t="s">
        <v>28</v>
      </c>
      <c r="C17" s="7" t="s">
        <v>2</v>
      </c>
      <c r="D17" s="8">
        <v>3</v>
      </c>
      <c r="E17" s="16">
        <f t="shared" ref="E17:E23" si="1">I17*$H$16</f>
        <v>726.82</v>
      </c>
      <c r="F17" s="16">
        <f t="shared" si="0"/>
        <v>2180.46</v>
      </c>
      <c r="G17" s="28"/>
      <c r="I17" s="1" t="s">
        <v>9</v>
      </c>
      <c r="J17" s="1" t="s">
        <v>10</v>
      </c>
    </row>
    <row r="18" spans="1:10" ht="78.75" x14ac:dyDescent="0.2">
      <c r="A18" s="5">
        <v>3</v>
      </c>
      <c r="B18" s="6" t="s">
        <v>11</v>
      </c>
      <c r="C18" s="7" t="s">
        <v>2</v>
      </c>
      <c r="D18" s="8">
        <v>2</v>
      </c>
      <c r="E18" s="16">
        <f t="shared" si="1"/>
        <v>839.18</v>
      </c>
      <c r="F18" s="16">
        <f t="shared" si="0"/>
        <v>1678.36</v>
      </c>
      <c r="G18" s="28"/>
      <c r="I18" s="1" t="s">
        <v>12</v>
      </c>
      <c r="J18" s="1" t="s">
        <v>13</v>
      </c>
    </row>
    <row r="19" spans="1:10" ht="78.75" x14ac:dyDescent="0.2">
      <c r="A19" s="5">
        <v>4</v>
      </c>
      <c r="B19" s="6" t="s">
        <v>30</v>
      </c>
      <c r="C19" s="7" t="s">
        <v>2</v>
      </c>
      <c r="D19" s="5">
        <v>38</v>
      </c>
      <c r="E19" s="16">
        <f t="shared" si="1"/>
        <v>1092.25</v>
      </c>
      <c r="F19" s="16">
        <f t="shared" si="0"/>
        <v>41505.5</v>
      </c>
      <c r="G19" s="28"/>
      <c r="I19" s="1" t="s">
        <v>14</v>
      </c>
      <c r="J19" s="1" t="s">
        <v>15</v>
      </c>
    </row>
    <row r="20" spans="1:10" ht="78.75" x14ac:dyDescent="0.2">
      <c r="A20" s="5">
        <v>5</v>
      </c>
      <c r="B20" s="6" t="s">
        <v>16</v>
      </c>
      <c r="C20" s="7" t="s">
        <v>2</v>
      </c>
      <c r="D20" s="8">
        <v>8</v>
      </c>
      <c r="E20" s="16">
        <f t="shared" si="1"/>
        <v>2133.33</v>
      </c>
      <c r="F20" s="16">
        <f t="shared" si="0"/>
        <v>17066.64</v>
      </c>
      <c r="G20" s="28"/>
      <c r="I20" s="1" t="s">
        <v>17</v>
      </c>
      <c r="J20" s="1" t="s">
        <v>18</v>
      </c>
    </row>
    <row r="21" spans="1:10" ht="78.75" x14ac:dyDescent="0.2">
      <c r="A21" s="5">
        <v>6</v>
      </c>
      <c r="B21" s="6" t="s">
        <v>19</v>
      </c>
      <c r="C21" s="7" t="s">
        <v>2</v>
      </c>
      <c r="D21" s="5">
        <v>32</v>
      </c>
      <c r="E21" s="16">
        <v>3925.6228124999998</v>
      </c>
      <c r="F21" s="16">
        <f t="shared" si="0"/>
        <v>125619.93</v>
      </c>
      <c r="G21" s="28"/>
      <c r="I21" s="1" t="s">
        <v>20</v>
      </c>
      <c r="J21" s="1" t="s">
        <v>21</v>
      </c>
    </row>
    <row r="22" spans="1:10" ht="63" x14ac:dyDescent="0.2">
      <c r="A22" s="5">
        <v>7</v>
      </c>
      <c r="B22" s="6" t="s">
        <v>32</v>
      </c>
      <c r="C22" s="7" t="s">
        <v>2</v>
      </c>
      <c r="D22" s="5">
        <v>89</v>
      </c>
      <c r="E22" s="16">
        <f t="shared" si="1"/>
        <v>1447.5</v>
      </c>
      <c r="F22" s="16">
        <f t="shared" si="0"/>
        <v>128827.5</v>
      </c>
      <c r="G22" s="28"/>
      <c r="I22" s="1">
        <v>1447.5</v>
      </c>
      <c r="J22" s="1" t="s">
        <v>22</v>
      </c>
    </row>
    <row r="23" spans="1:10" ht="78.75" x14ac:dyDescent="0.2">
      <c r="A23" s="5">
        <v>8</v>
      </c>
      <c r="B23" s="6" t="s">
        <v>31</v>
      </c>
      <c r="C23" s="7" t="s">
        <v>2</v>
      </c>
      <c r="D23" s="8">
        <v>1</v>
      </c>
      <c r="E23" s="16">
        <f t="shared" si="1"/>
        <v>180000</v>
      </c>
      <c r="F23" s="16">
        <f t="shared" si="0"/>
        <v>180000</v>
      </c>
      <c r="G23" s="28"/>
      <c r="I23" s="1" t="s">
        <v>24</v>
      </c>
      <c r="J23" s="1" t="s">
        <v>24</v>
      </c>
    </row>
    <row r="24" spans="1:10" ht="78.75" x14ac:dyDescent="0.2">
      <c r="A24" s="5">
        <v>9</v>
      </c>
      <c r="B24" s="6" t="s">
        <v>33</v>
      </c>
      <c r="C24" s="7"/>
      <c r="D24" s="7"/>
      <c r="E24" s="16"/>
      <c r="F24" s="16">
        <v>47934.67</v>
      </c>
      <c r="G24" s="28"/>
      <c r="J24" s="1" t="s">
        <v>25</v>
      </c>
    </row>
    <row r="25" spans="1:10" ht="27.75" customHeight="1" x14ac:dyDescent="0.2">
      <c r="A25" s="29" t="s">
        <v>26</v>
      </c>
      <c r="B25" s="29"/>
      <c r="C25" s="29"/>
      <c r="D25" s="29"/>
      <c r="E25" s="29"/>
      <c r="F25" s="17">
        <f>SUM(F16:F24)</f>
        <v>547900</v>
      </c>
      <c r="G25" s="28"/>
      <c r="J25" s="1" t="s">
        <v>27</v>
      </c>
    </row>
    <row r="26" spans="1:10" ht="27.75" customHeight="1" x14ac:dyDescent="0.2">
      <c r="A26" s="22"/>
      <c r="B26" s="22"/>
      <c r="C26" s="22"/>
      <c r="D26" s="22"/>
      <c r="E26" s="22"/>
      <c r="F26" s="23"/>
      <c r="G26" s="23"/>
    </row>
    <row r="27" spans="1:10" ht="27.75" customHeight="1" x14ac:dyDescent="0.2">
      <c r="A27" s="21" t="s">
        <v>61</v>
      </c>
      <c r="B27" s="22"/>
      <c r="C27" s="22"/>
      <c r="D27" s="22"/>
      <c r="E27" s="22"/>
      <c r="F27" s="23"/>
      <c r="G27" s="23"/>
    </row>
    <row r="28" spans="1:10" ht="27.75" customHeight="1" x14ac:dyDescent="0.2">
      <c r="A28" s="26" t="s">
        <v>51</v>
      </c>
      <c r="B28" s="26"/>
      <c r="C28" s="26"/>
      <c r="D28" s="26"/>
      <c r="E28" s="26"/>
      <c r="F28" s="26"/>
      <c r="G28" s="26"/>
    </row>
    <row r="29" spans="1:10" ht="27.75" customHeight="1" x14ac:dyDescent="0.2">
      <c r="A29" s="22"/>
      <c r="B29" s="22"/>
      <c r="C29" s="22"/>
      <c r="D29" s="22"/>
      <c r="E29" s="22"/>
      <c r="F29" s="23"/>
      <c r="G29" s="23"/>
    </row>
    <row r="30" spans="1:10" ht="27.75" customHeight="1" x14ac:dyDescent="0.2">
      <c r="A30" s="21" t="s">
        <v>62</v>
      </c>
      <c r="B30" s="22"/>
      <c r="C30" s="22"/>
      <c r="D30" s="22"/>
      <c r="E30" s="22"/>
      <c r="F30" s="23"/>
      <c r="G30" s="23"/>
    </row>
    <row r="31" spans="1:10" ht="27.75" customHeight="1" x14ac:dyDescent="0.2">
      <c r="A31" s="27" t="s">
        <v>57</v>
      </c>
      <c r="B31" s="27"/>
      <c r="C31" s="27"/>
      <c r="D31" s="27"/>
      <c r="E31" s="27"/>
      <c r="F31" s="27"/>
      <c r="G31" s="27"/>
    </row>
    <row r="32" spans="1:10" ht="73.5" customHeight="1" x14ac:dyDescent="0.2">
      <c r="A32" s="26" t="s">
        <v>56</v>
      </c>
      <c r="B32" s="26"/>
      <c r="C32" s="26"/>
      <c r="D32" s="26"/>
      <c r="E32" s="26"/>
      <c r="F32" s="26"/>
      <c r="G32" s="26"/>
    </row>
    <row r="33" spans="1:7" ht="27.75" customHeight="1" x14ac:dyDescent="0.2">
      <c r="A33" s="27" t="s">
        <v>58</v>
      </c>
      <c r="B33" s="27"/>
      <c r="C33" s="24"/>
      <c r="D33" s="24"/>
      <c r="E33" s="24"/>
      <c r="F33" s="24"/>
      <c r="G33" s="24"/>
    </row>
    <row r="34" spans="1:7" ht="33" customHeight="1" x14ac:dyDescent="0.2">
      <c r="A34" s="26" t="s">
        <v>52</v>
      </c>
      <c r="B34" s="26"/>
      <c r="C34" s="26"/>
      <c r="D34" s="26"/>
      <c r="E34" s="26"/>
      <c r="F34" s="26"/>
      <c r="G34" s="26"/>
    </row>
    <row r="35" spans="1:7" ht="27.75" customHeight="1" x14ac:dyDescent="0.2">
      <c r="A35" s="27" t="s">
        <v>59</v>
      </c>
      <c r="B35" s="27"/>
      <c r="C35" s="27"/>
      <c r="D35" s="27"/>
      <c r="E35" s="27"/>
      <c r="F35" s="27"/>
      <c r="G35" s="27"/>
    </row>
    <row r="36" spans="1:7" ht="52.5" customHeight="1" x14ac:dyDescent="0.2">
      <c r="A36" s="26" t="s">
        <v>53</v>
      </c>
      <c r="B36" s="26"/>
      <c r="C36" s="26"/>
      <c r="D36" s="26"/>
      <c r="E36" s="26"/>
      <c r="F36" s="26"/>
      <c r="G36" s="26"/>
    </row>
    <row r="37" spans="1:7" ht="27.75" customHeight="1" x14ac:dyDescent="0.2">
      <c r="A37" s="27" t="s">
        <v>66</v>
      </c>
      <c r="B37" s="27"/>
      <c r="C37" s="27"/>
      <c r="D37" s="27"/>
      <c r="E37" s="27"/>
      <c r="F37" s="27"/>
      <c r="G37" s="27"/>
    </row>
    <row r="38" spans="1:7" ht="66" customHeight="1" x14ac:dyDescent="0.2">
      <c r="A38" s="26" t="s">
        <v>54</v>
      </c>
      <c r="B38" s="26"/>
      <c r="C38" s="26"/>
      <c r="D38" s="26"/>
      <c r="E38" s="26"/>
      <c r="F38" s="26"/>
      <c r="G38" s="26"/>
    </row>
    <row r="39" spans="1:7" ht="28.5" customHeight="1" x14ac:dyDescent="0.2">
      <c r="A39" s="27" t="s">
        <v>60</v>
      </c>
      <c r="B39" s="27"/>
      <c r="C39" s="27"/>
      <c r="D39" s="27"/>
      <c r="E39" s="27"/>
      <c r="F39" s="27"/>
      <c r="G39" s="27"/>
    </row>
    <row r="40" spans="1:7" ht="34.5" customHeight="1" x14ac:dyDescent="0.2">
      <c r="A40" s="26" t="s">
        <v>55</v>
      </c>
      <c r="B40" s="26"/>
      <c r="C40" s="26"/>
      <c r="D40" s="26"/>
      <c r="E40" s="26"/>
      <c r="F40" s="26"/>
      <c r="G40" s="26"/>
    </row>
    <row r="41" spans="1:7" ht="24" customHeight="1" x14ac:dyDescent="0.2">
      <c r="A41" s="22"/>
      <c r="B41" s="22"/>
      <c r="C41" s="22"/>
      <c r="D41" s="22"/>
      <c r="E41" s="22"/>
      <c r="F41" s="23"/>
      <c r="G41" s="23"/>
    </row>
    <row r="42" spans="1:7" ht="24" customHeight="1" x14ac:dyDescent="0.2">
      <c r="A42" s="11"/>
      <c r="B42" s="11"/>
      <c r="C42" s="11"/>
      <c r="D42" s="11"/>
      <c r="E42" s="18"/>
      <c r="F42" s="18"/>
      <c r="G42" s="18"/>
    </row>
    <row r="43" spans="1:7" ht="18" customHeight="1" x14ac:dyDescent="0.2">
      <c r="A43" s="11"/>
      <c r="B43" s="12" t="s">
        <v>65</v>
      </c>
      <c r="C43" s="11"/>
      <c r="D43" s="11"/>
      <c r="E43" s="18"/>
      <c r="F43" s="18"/>
      <c r="G43" s="18"/>
    </row>
    <row r="44" spans="1:7" ht="18" customHeight="1" x14ac:dyDescent="0.2">
      <c r="A44" s="11"/>
      <c r="B44" s="11"/>
      <c r="C44" s="11"/>
      <c r="D44" s="11"/>
      <c r="E44" s="18"/>
      <c r="F44" s="18"/>
      <c r="G44" s="18"/>
    </row>
    <row r="47" spans="1:7" x14ac:dyDescent="0.2">
      <c r="B47" s="10"/>
    </row>
    <row r="48" spans="1:7" x14ac:dyDescent="0.2">
      <c r="B48" s="2" t="s">
        <v>35</v>
      </c>
    </row>
    <row r="49" spans="2:2" x14ac:dyDescent="0.2">
      <c r="B49" s="2" t="s">
        <v>36</v>
      </c>
    </row>
    <row r="50" spans="2:2" x14ac:dyDescent="0.2">
      <c r="B50" s="2" t="s">
        <v>41</v>
      </c>
    </row>
    <row r="51" spans="2:2" x14ac:dyDescent="0.2">
      <c r="B51" s="2" t="s">
        <v>37</v>
      </c>
    </row>
    <row r="52" spans="2:2" x14ac:dyDescent="0.2">
      <c r="B52" s="2" t="s">
        <v>38</v>
      </c>
    </row>
    <row r="53" spans="2:2" x14ac:dyDescent="0.2">
      <c r="B53" s="2" t="s">
        <v>39</v>
      </c>
    </row>
    <row r="54" spans="2:2" x14ac:dyDescent="0.2">
      <c r="B54" s="2" t="s">
        <v>40</v>
      </c>
    </row>
  </sheetData>
  <mergeCells count="15">
    <mergeCell ref="G16:G25"/>
    <mergeCell ref="A25:E25"/>
    <mergeCell ref="A10:G10"/>
    <mergeCell ref="A7:G7"/>
    <mergeCell ref="A36:G36"/>
    <mergeCell ref="A37:G37"/>
    <mergeCell ref="A40:G40"/>
    <mergeCell ref="A39:G39"/>
    <mergeCell ref="A28:G28"/>
    <mergeCell ref="A38:G38"/>
    <mergeCell ref="A34:G34"/>
    <mergeCell ref="A35:G35"/>
    <mergeCell ref="A32:G32"/>
    <mergeCell ref="A31:G31"/>
    <mergeCell ref="A33:B33"/>
  </mergeCells>
  <pageMargins left="0.70866141732283472" right="0.77" top="0.71" bottom="0.62" header="7.0000000000000007E-2" footer="0.13"/>
  <pageSetup paperSize="9" scale="63" orientation="portrait" r:id="rId1"/>
  <headerFooter>
    <oddHeader>&amp;C&amp;G</oddHeader>
    <oddFooter xml:space="preserve">&amp;CMG AR CONDICIONADO / CNPJ: 03.298.297/0001-01
RUA LUIS ANTÔNIO NOGUEIRA – 426, Qd. 11, Lt. 14 – BAIRRO: RECREIO DE IPITANGA - CEP 42.700-650 - LAURO DE FREITAS - BA
TEL (71) 987866128 / E-mail: licitacoes@mgarcon.com.br
</oddFooter>
  </headerFooter>
  <rowBreaks count="1" manualBreakCount="1">
    <brk id="25" max="6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30"/>
  <sheetViews>
    <sheetView view="pageBreakPreview" topLeftCell="A11" zoomScaleNormal="90" zoomScaleSheetLayoutView="100" workbookViewId="0">
      <selection activeCell="I9" sqref="I9"/>
    </sheetView>
  </sheetViews>
  <sheetFormatPr defaultRowHeight="15.75" x14ac:dyDescent="0.2"/>
  <cols>
    <col min="1" max="1" width="9.1640625" style="1" customWidth="1"/>
    <col min="2" max="2" width="50.1640625" style="2" customWidth="1"/>
    <col min="3" max="3" width="13.5" style="1" customWidth="1"/>
    <col min="4" max="4" width="10.5" style="1" customWidth="1"/>
    <col min="5" max="5" width="17" style="14" customWidth="1"/>
    <col min="6" max="6" width="19.33203125" style="14" customWidth="1"/>
    <col min="7" max="7" width="22.6640625" style="14" customWidth="1"/>
    <col min="8" max="16384" width="9.33203125" style="1"/>
  </cols>
  <sheetData>
    <row r="1" spans="1:7" ht="17.25" customHeight="1" x14ac:dyDescent="0.2">
      <c r="A1" s="2" t="s">
        <v>43</v>
      </c>
    </row>
    <row r="2" spans="1:7" ht="21" customHeight="1" x14ac:dyDescent="0.2">
      <c r="A2" s="2" t="s">
        <v>34</v>
      </c>
    </row>
    <row r="3" spans="1:7" ht="26.25" customHeight="1" x14ac:dyDescent="0.2">
      <c r="A3" s="2" t="s">
        <v>44</v>
      </c>
    </row>
    <row r="4" spans="1:7" ht="21" customHeight="1" x14ac:dyDescent="0.2">
      <c r="A4" s="2" t="s">
        <v>45</v>
      </c>
    </row>
    <row r="5" spans="1:7" ht="21" customHeight="1" x14ac:dyDescent="0.2">
      <c r="A5" s="2" t="s">
        <v>46</v>
      </c>
    </row>
    <row r="6" spans="1:7" ht="21.75" customHeight="1" x14ac:dyDescent="0.2"/>
    <row r="7" spans="1:7" ht="52.5" customHeight="1" x14ac:dyDescent="0.2">
      <c r="A7" s="3" t="s">
        <v>0</v>
      </c>
      <c r="B7" s="4" t="s">
        <v>1</v>
      </c>
      <c r="C7" s="4" t="s">
        <v>2</v>
      </c>
      <c r="D7" s="4" t="s">
        <v>3</v>
      </c>
      <c r="E7" s="15" t="s">
        <v>4</v>
      </c>
      <c r="F7" s="15" t="s">
        <v>5</v>
      </c>
      <c r="G7" s="19" t="s">
        <v>6</v>
      </c>
    </row>
    <row r="8" spans="1:7" ht="91.5" customHeight="1" x14ac:dyDescent="0.2">
      <c r="A8" s="5">
        <v>1</v>
      </c>
      <c r="B8" s="6" t="s">
        <v>29</v>
      </c>
      <c r="C8" s="7" t="s">
        <v>2</v>
      </c>
      <c r="D8" s="8">
        <v>6</v>
      </c>
      <c r="E8" s="16" t="s">
        <v>7</v>
      </c>
      <c r="F8" s="16">
        <v>3086.94</v>
      </c>
      <c r="G8" s="33">
        <v>2750333.95</v>
      </c>
    </row>
    <row r="9" spans="1:7" ht="102" customHeight="1" x14ac:dyDescent="0.2">
      <c r="A9" s="5">
        <v>2</v>
      </c>
      <c r="B9" s="6" t="s">
        <v>28</v>
      </c>
      <c r="C9" s="7" t="s">
        <v>2</v>
      </c>
      <c r="D9" s="8">
        <v>3</v>
      </c>
      <c r="E9" s="16" t="s">
        <v>9</v>
      </c>
      <c r="F9" s="16">
        <v>2180.46</v>
      </c>
      <c r="G9" s="34"/>
    </row>
    <row r="10" spans="1:7" ht="78.75" x14ac:dyDescent="0.2">
      <c r="A10" s="5">
        <v>3</v>
      </c>
      <c r="B10" s="6" t="s">
        <v>11</v>
      </c>
      <c r="C10" s="7" t="s">
        <v>2</v>
      </c>
      <c r="D10" s="8">
        <v>2</v>
      </c>
      <c r="E10" s="16" t="s">
        <v>12</v>
      </c>
      <c r="F10" s="16">
        <v>1678.36</v>
      </c>
      <c r="G10" s="34"/>
    </row>
    <row r="11" spans="1:7" ht="78.75" x14ac:dyDescent="0.2">
      <c r="A11" s="5">
        <v>4</v>
      </c>
      <c r="B11" s="6" t="s">
        <v>30</v>
      </c>
      <c r="C11" s="7" t="s">
        <v>2</v>
      </c>
      <c r="D11" s="5">
        <v>38</v>
      </c>
      <c r="E11" s="16" t="s">
        <v>14</v>
      </c>
      <c r="F11" s="16">
        <v>41505.5</v>
      </c>
      <c r="G11" s="34"/>
    </row>
    <row r="12" spans="1:7" ht="78.75" x14ac:dyDescent="0.2">
      <c r="A12" s="5">
        <v>5</v>
      </c>
      <c r="B12" s="6" t="s">
        <v>16</v>
      </c>
      <c r="C12" s="7" t="s">
        <v>2</v>
      </c>
      <c r="D12" s="8">
        <v>8</v>
      </c>
      <c r="E12" s="16" t="s">
        <v>17</v>
      </c>
      <c r="F12" s="16">
        <v>17066.64</v>
      </c>
      <c r="G12" s="34"/>
    </row>
    <row r="13" spans="1:7" ht="78.75" x14ac:dyDescent="0.2">
      <c r="A13" s="5">
        <v>6</v>
      </c>
      <c r="B13" s="6" t="s">
        <v>19</v>
      </c>
      <c r="C13" s="7" t="s">
        <v>2</v>
      </c>
      <c r="D13" s="5">
        <v>32</v>
      </c>
      <c r="E13" s="16" t="s">
        <v>20</v>
      </c>
      <c r="F13" s="16">
        <v>127786.56</v>
      </c>
      <c r="G13" s="34"/>
    </row>
    <row r="14" spans="1:7" ht="63" x14ac:dyDescent="0.2">
      <c r="A14" s="5">
        <v>7</v>
      </c>
      <c r="B14" s="6" t="s">
        <v>32</v>
      </c>
      <c r="C14" s="7" t="s">
        <v>2</v>
      </c>
      <c r="D14" s="5">
        <v>89</v>
      </c>
      <c r="E14" s="16" t="s">
        <v>20</v>
      </c>
      <c r="F14" s="16">
        <v>128827.5</v>
      </c>
      <c r="G14" s="34"/>
    </row>
    <row r="15" spans="1:7" ht="78.75" x14ac:dyDescent="0.2">
      <c r="A15" s="5">
        <v>8</v>
      </c>
      <c r="B15" s="6" t="s">
        <v>31</v>
      </c>
      <c r="C15" s="7" t="s">
        <v>2</v>
      </c>
      <c r="D15" s="8">
        <v>1</v>
      </c>
      <c r="E15" s="16" t="s">
        <v>23</v>
      </c>
      <c r="F15" s="16" t="s">
        <v>24</v>
      </c>
      <c r="G15" s="34"/>
    </row>
    <row r="16" spans="1:7" ht="78.75" x14ac:dyDescent="0.2">
      <c r="A16" s="5">
        <v>9</v>
      </c>
      <c r="B16" s="6" t="s">
        <v>33</v>
      </c>
      <c r="C16" s="7"/>
      <c r="D16" s="7"/>
      <c r="E16" s="16"/>
      <c r="F16" s="16" t="s">
        <v>25</v>
      </c>
      <c r="G16" s="34"/>
    </row>
    <row r="17" spans="1:7" ht="27.75" customHeight="1" x14ac:dyDescent="0.2">
      <c r="A17" s="29" t="s">
        <v>26</v>
      </c>
      <c r="B17" s="29"/>
      <c r="C17" s="29"/>
      <c r="D17" s="29"/>
      <c r="E17" s="29"/>
      <c r="F17" s="17">
        <v>322131.95999999996</v>
      </c>
      <c r="G17" s="35"/>
    </row>
    <row r="18" spans="1:7" ht="18" customHeight="1" x14ac:dyDescent="0.2">
      <c r="A18" s="11"/>
      <c r="B18" s="11"/>
      <c r="C18" s="11"/>
      <c r="D18" s="11"/>
      <c r="E18" s="18"/>
      <c r="F18" s="18"/>
      <c r="G18" s="18"/>
    </row>
    <row r="19" spans="1:7" ht="18" customHeight="1" x14ac:dyDescent="0.2">
      <c r="A19" s="11"/>
      <c r="B19" s="12" t="s">
        <v>42</v>
      </c>
      <c r="C19" s="11"/>
      <c r="D19" s="11"/>
      <c r="E19" s="18"/>
      <c r="F19" s="18"/>
      <c r="G19" s="18"/>
    </row>
    <row r="20" spans="1:7" ht="18" customHeight="1" x14ac:dyDescent="0.2">
      <c r="A20" s="11"/>
      <c r="B20" s="11"/>
      <c r="C20" s="11"/>
      <c r="D20" s="11"/>
      <c r="E20" s="18"/>
      <c r="F20" s="18"/>
      <c r="G20" s="18"/>
    </row>
    <row r="23" spans="1:7" x14ac:dyDescent="0.2">
      <c r="B23" s="10"/>
    </row>
    <row r="24" spans="1:7" x14ac:dyDescent="0.2">
      <c r="B24" s="2" t="s">
        <v>35</v>
      </c>
    </row>
    <row r="25" spans="1:7" x14ac:dyDescent="0.2">
      <c r="B25" s="2" t="s">
        <v>36</v>
      </c>
    </row>
    <row r="26" spans="1:7" x14ac:dyDescent="0.2">
      <c r="B26" s="2" t="s">
        <v>41</v>
      </c>
    </row>
    <row r="27" spans="1:7" x14ac:dyDescent="0.2">
      <c r="B27" s="2" t="s">
        <v>37</v>
      </c>
    </row>
    <row r="28" spans="1:7" x14ac:dyDescent="0.2">
      <c r="B28" s="2" t="s">
        <v>38</v>
      </c>
    </row>
    <row r="29" spans="1:7" x14ac:dyDescent="0.2">
      <c r="B29" s="2" t="s">
        <v>39</v>
      </c>
    </row>
    <row r="30" spans="1:7" x14ac:dyDescent="0.2">
      <c r="B30" s="2" t="s">
        <v>40</v>
      </c>
    </row>
  </sheetData>
  <mergeCells count="2">
    <mergeCell ref="A17:E17"/>
    <mergeCell ref="G8:G17"/>
  </mergeCells>
  <pageMargins left="0.7" right="0.7" top="0.75" bottom="0.75" header="0.3" footer="0.3"/>
  <pageSetup paperSize="9"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TABELA correta</vt:lpstr>
      <vt:lpstr>original</vt:lpstr>
      <vt:lpstr>original!Area_de_impressao</vt:lpstr>
      <vt:lpstr>'TABELA correta'!Area_de_impressao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Ian Aguiar</cp:lastModifiedBy>
  <cp:lastPrinted>2025-04-03T19:48:36Z</cp:lastPrinted>
  <dcterms:created xsi:type="dcterms:W3CDTF">2025-04-03T17:38:27Z</dcterms:created>
  <dcterms:modified xsi:type="dcterms:W3CDTF">2025-04-03T19:52:19Z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2025-04-03T00:00:00Z</vt:filetime>
  </property>
  <property fmtid="{D5CDD505-2E9C-101B-9397-08002B2CF9AE}" pid="3" name="Creator">
    <vt:lpwstr>PDFium</vt:lpwstr>
  </property>
  <property fmtid="{D5CDD505-2E9C-101B-9397-08002B2CF9AE}" pid="4" name="Producer">
    <vt:lpwstr>PDFium</vt:lpwstr>
  </property>
  <property fmtid="{D5CDD505-2E9C-101B-9397-08002B2CF9AE}" pid="5" name="LastSaved">
    <vt:filetime>2025-04-03T00:00:00Z</vt:filetime>
  </property>
</Properties>
</file>